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RFP19-901 Bidsheet" sheetId="1" r:id="rId3"/>
  </sheets>
  <definedNames/>
  <calcPr/>
</workbook>
</file>

<file path=xl/sharedStrings.xml><?xml version="1.0" encoding="utf-8"?>
<sst xmlns="http://schemas.openxmlformats.org/spreadsheetml/2006/main" count="748" uniqueCount="65">
  <si>
    <t>Please include a copy of your company's logo on the returned Pricing Worksheet</t>
  </si>
  <si>
    <t>Vendor Company Name:</t>
  </si>
  <si>
    <t>Do NOT protect or lock down this Pricing Worksheet</t>
  </si>
  <si>
    <t>Do NOT submit a PDF version of this Pricing Worksheet</t>
  </si>
  <si>
    <t>Name of person completing this form:</t>
  </si>
  <si>
    <t>Do NOT add or delete any rows or columns from the spreadsheet. If you need more lines than are provided, please attach a second bidsheet AND provide a letter with vendor quotes attached to your response.</t>
  </si>
  <si>
    <t>Title:</t>
  </si>
  <si>
    <t>Please bid part numbers as listed or equivalent part numbers from another manufacture</t>
  </si>
  <si>
    <t>Vendor Phone:</t>
  </si>
  <si>
    <t>Do not touch any highlighted values within the bidsheet.</t>
  </si>
  <si>
    <t>If not bidding on a site, please leave the rows blank.</t>
  </si>
  <si>
    <t>Vendor SPIN:</t>
  </si>
  <si>
    <t>Company Logo</t>
  </si>
  <si>
    <t>Blue Oaks Elementary School</t>
  </si>
  <si>
    <t>Equipment, Licensing and Support</t>
  </si>
  <si>
    <t>Part Number</t>
  </si>
  <si>
    <t>Qty</t>
  </si>
  <si>
    <t>Description</t>
  </si>
  <si>
    <t>Unit Price</t>
  </si>
  <si>
    <t>Extended Cost</t>
  </si>
  <si>
    <t>Taxable</t>
  </si>
  <si>
    <t>JL258A</t>
  </si>
  <si>
    <t>Aruba 2930F 8G PoE+ 2SFP+ - switch - 8 ports</t>
  </si>
  <si>
    <t>JL255A</t>
  </si>
  <si>
    <t>Aruba 2930F 24G PoE+ 4SFP+ Switch</t>
  </si>
  <si>
    <t>J4858C</t>
  </si>
  <si>
    <t>HP X121 1G SFP LC SX Transceiver</t>
  </si>
  <si>
    <t>Asset tagging, inventory, firmware, configuration and delivery of equipment to the District</t>
  </si>
  <si>
    <t>Installation and cabling of equipment, includes removal of old equipment</t>
  </si>
  <si>
    <t>Sub total of Taxable Items</t>
  </si>
  <si>
    <t>Sales Tax 7.75%</t>
  </si>
  <si>
    <t>Sub total of Non-Taxable Items</t>
  </si>
  <si>
    <t>Shipping</t>
  </si>
  <si>
    <t>Grand Total</t>
  </si>
  <si>
    <t>Brown Elementary School</t>
  </si>
  <si>
    <t>Buljan Middle School</t>
  </si>
  <si>
    <t>Chilton Middle School</t>
  </si>
  <si>
    <t>Cirby Elementary School</t>
  </si>
  <si>
    <t>Cooley Middle School</t>
  </si>
  <si>
    <t>Crestmont Elementary School</t>
  </si>
  <si>
    <t>Diamond Creek Elementary School</t>
  </si>
  <si>
    <t>Eich Middle School</t>
  </si>
  <si>
    <t>Fiddyment Farm Elementary School</t>
  </si>
  <si>
    <t>Gates Elementary School</t>
  </si>
  <si>
    <t>Junction Elementary School</t>
  </si>
  <si>
    <t>Kaseberg Elementary School</t>
  </si>
  <si>
    <t>Orchard Ranch Elementary School</t>
  </si>
  <si>
    <t>Sargeant Elementary</t>
  </si>
  <si>
    <t>Spanger Elementary School</t>
  </si>
  <si>
    <t>Stoneridge Elementary School</t>
  </si>
  <si>
    <t>Thomas Jefferson Elementary School</t>
  </si>
  <si>
    <t>Woodbridge Elementary School</t>
  </si>
  <si>
    <t>District Office</t>
  </si>
  <si>
    <t>J9150A</t>
  </si>
  <si>
    <t>Aruba X132 10G SFP+ LC SR Transceiver</t>
  </si>
  <si>
    <t>JL563A</t>
  </si>
  <si>
    <t>Aruba 10GBASE-T SFP+ RJ45 30m - Cat6A XCVR</t>
  </si>
  <si>
    <t>J9546A</t>
  </si>
  <si>
    <t>Aruba 8p 10GBase-T v2 zl Module</t>
  </si>
  <si>
    <t>J9538A</t>
  </si>
  <si>
    <t>Aruba 8p 10G-GbE SFP+ v2 zl Module</t>
  </si>
  <si>
    <t>H1EJ9E</t>
  </si>
  <si>
    <t>Training Credits (Should equal 5 days of training for 2 people for a total of 10 days.)</t>
  </si>
  <si>
    <t>Roseville Services</t>
  </si>
  <si>
    <t>Student Services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</si>
</sst>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_(&quot;$&quot;* #,##0.00_);_(&quot;$&quot;* \(#,##0.00\);_(&quot;$&quot;* &quot;-&quot;??_);_(@_)"/>
  </numFmts>
  <fonts count="8">
    <font>
      <sz val="10.0"/>
      <color rgb="FF000000"/>
      <name val="Arial"/>
    </font>
    <font>
      <b/>
      <color rgb="FF000000"/>
      <name val="Arial"/>
    </font>
    <font>
      <name val="Arial"/>
    </font>
    <font>
      <b/>
      <sz val="10.0"/>
      <color rgb="FF000000"/>
      <name val="Arial"/>
    </font>
    <font/>
    <font>
      <b/>
      <name val="Arial"/>
    </font>
    <font>
      <b/>
      <sz val="12.0"/>
      <color rgb="FF000000"/>
      <name val="Arial"/>
    </font>
    <font>
      <color rgb="FF000000"/>
      <name val="Arial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4A86E8"/>
        <bgColor rgb="FF4A86E8"/>
      </patternFill>
    </fill>
    <fill>
      <patternFill patternType="solid">
        <fgColor rgb="FFFF9900"/>
        <bgColor rgb="FFFF9900"/>
      </patternFill>
    </fill>
    <fill>
      <patternFill patternType="solid">
        <fgColor rgb="FF00FF00"/>
        <bgColor rgb="FF00FF00"/>
      </patternFill>
    </fill>
  </fills>
  <borders count="28">
    <border/>
    <border>
      <right/>
    </border>
    <border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thick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ck">
        <color rgb="FF000000"/>
      </right>
      <bottom style="medium">
        <color rgb="FF000000"/>
      </bottom>
    </border>
    <border>
      <left style="thick">
        <color rgb="FF000000"/>
      </left>
    </border>
    <border>
      <right style="thick">
        <color rgb="FF000000"/>
      </right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0" fillId="0" fontId="0" numFmtId="0" xfId="0" applyAlignment="1" applyFont="1">
      <alignment shrinkToFit="0" wrapText="0"/>
    </xf>
    <xf borderId="0" fillId="0" fontId="0" numFmtId="0" xfId="0" applyAlignment="1" applyFont="1">
      <alignment horizontal="center" shrinkToFit="0" wrapText="0"/>
    </xf>
    <xf borderId="1" fillId="0" fontId="1" numFmtId="0" xfId="0" applyAlignment="1" applyBorder="1" applyFont="1">
      <alignment shrinkToFit="0" vertical="bottom" wrapText="0"/>
    </xf>
    <xf borderId="1" fillId="0" fontId="2" numFmtId="0" xfId="0" applyAlignment="1" applyBorder="1" applyFont="1">
      <alignment vertical="bottom"/>
    </xf>
    <xf borderId="0" fillId="0" fontId="2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3" numFmtId="0" xfId="0" applyAlignment="1" applyFont="1">
      <alignment horizontal="right" shrinkToFit="0" vertical="center" wrapText="1"/>
    </xf>
    <xf borderId="2" fillId="0" fontId="0" numFmtId="0" xfId="0" applyAlignment="1" applyBorder="1" applyFont="1">
      <alignment horizontal="center" readingOrder="0" shrinkToFit="0" wrapText="0"/>
    </xf>
    <xf borderId="2" fillId="0" fontId="4" numFmtId="0" xfId="0" applyBorder="1" applyFont="1"/>
    <xf borderId="1" fillId="0" fontId="1" numFmtId="0" xfId="0" applyAlignment="1" applyBorder="1" applyFont="1">
      <alignment shrinkToFit="0" vertical="bottom" wrapText="0"/>
    </xf>
    <xf borderId="0" fillId="0" fontId="0" numFmtId="0" xfId="0" applyAlignment="1" applyFont="1">
      <alignment horizontal="right" shrinkToFit="0" vertical="center" wrapText="1"/>
    </xf>
    <xf borderId="0" fillId="0" fontId="0" numFmtId="0" xfId="0" applyAlignment="1" applyFont="1">
      <alignment horizontal="center" shrinkToFit="0" wrapText="0"/>
    </xf>
    <xf borderId="2" fillId="0" fontId="0" numFmtId="0" xfId="0" applyAlignment="1" applyBorder="1" applyFont="1">
      <alignment horizontal="center" shrinkToFit="0" wrapText="0"/>
    </xf>
    <xf borderId="0" fillId="0" fontId="1" numFmtId="0" xfId="0" applyAlignment="1" applyFont="1">
      <alignment shrinkToFit="0" vertical="bottom" wrapText="1"/>
    </xf>
    <xf borderId="1" fillId="0" fontId="5" numFmtId="0" xfId="0" applyAlignment="1" applyBorder="1" applyFont="1">
      <alignment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2" fillId="0" fontId="3" numFmtId="0" xfId="0" applyAlignment="1" applyBorder="1" applyFont="1">
      <alignment horizontal="center" shrinkToFit="0" wrapText="0"/>
    </xf>
    <xf borderId="0" fillId="0" fontId="3" numFmtId="0" xfId="0" applyAlignment="1" applyFont="1">
      <alignment shrinkToFit="0" wrapText="0"/>
    </xf>
    <xf borderId="3" fillId="0" fontId="0" numFmtId="0" xfId="0" applyAlignment="1" applyBorder="1" applyFont="1">
      <alignment horizontal="center" shrinkToFit="0" wrapText="0"/>
    </xf>
    <xf borderId="4" fillId="0" fontId="4" numFmtId="0" xfId="0" applyBorder="1" applyFont="1"/>
    <xf borderId="5" fillId="0" fontId="4" numFmtId="0" xfId="0" applyBorder="1" applyFont="1"/>
    <xf borderId="6" fillId="3" fontId="6" numFmtId="0" xfId="0" applyAlignment="1" applyBorder="1" applyFill="1" applyFont="1">
      <alignment horizontal="center" shrinkToFit="0" wrapText="0"/>
    </xf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6" fillId="4" fontId="1" numFmtId="0" xfId="0" applyAlignment="1" applyBorder="1" applyFill="1" applyFont="1">
      <alignment horizontal="center" shrinkToFit="0" vertical="bottom" wrapText="1"/>
    </xf>
    <xf borderId="11" fillId="0" fontId="1" numFmtId="0" xfId="0" applyAlignment="1" applyBorder="1" applyFont="1">
      <alignment horizontal="center" vertical="bottom"/>
    </xf>
    <xf borderId="12" fillId="0" fontId="1" numFmtId="0" xfId="0" applyAlignment="1" applyBorder="1" applyFont="1">
      <alignment horizontal="center" vertical="bottom"/>
    </xf>
    <xf borderId="13" fillId="0" fontId="1" numFmtId="0" xfId="0" applyAlignment="1" applyBorder="1" applyFont="1">
      <alignment horizontal="center" vertical="bottom"/>
    </xf>
    <xf borderId="14" fillId="0" fontId="0" numFmtId="0" xfId="0" applyAlignment="1" applyBorder="1" applyFont="1">
      <alignment horizontal="center" shrinkToFit="0" vertical="center" wrapText="0"/>
    </xf>
    <xf borderId="0" fillId="0" fontId="0" numFmtId="0" xfId="0" applyAlignment="1" applyFont="1">
      <alignment horizontal="left" shrinkToFit="0" wrapText="1"/>
    </xf>
    <xf borderId="0" fillId="0" fontId="2" numFmtId="164" xfId="0" applyAlignment="1" applyFont="1" applyNumberFormat="1">
      <alignment readingOrder="0"/>
    </xf>
    <xf borderId="0" fillId="3" fontId="7" numFmtId="165" xfId="0" applyAlignment="1" applyFont="1" applyNumberFormat="1">
      <alignment horizontal="right"/>
    </xf>
    <xf borderId="15" fillId="0" fontId="2" numFmtId="0" xfId="0" applyAlignment="1" applyBorder="1" applyFont="1">
      <alignment readingOrder="0"/>
    </xf>
    <xf borderId="14" fillId="0" fontId="0" numFmtId="0" xfId="0" applyAlignment="1" applyBorder="1" applyFont="1">
      <alignment horizontal="center" shrinkToFit="0" wrapText="0"/>
    </xf>
    <xf borderId="0" fillId="0" fontId="0" numFmtId="0" xfId="0" applyAlignment="1" applyFont="1">
      <alignment horizontal="left" shrinkToFit="0" vertical="center" wrapText="1"/>
    </xf>
    <xf borderId="0" fillId="0" fontId="2" numFmtId="164" xfId="0" applyFont="1" applyNumberFormat="1"/>
    <xf borderId="0" fillId="0" fontId="0" numFmtId="0" xfId="0" applyAlignment="1" applyFont="1">
      <alignment horizontal="center" readingOrder="0" shrinkToFit="0" wrapText="0"/>
    </xf>
    <xf borderId="14" fillId="0" fontId="7" numFmtId="0" xfId="0" applyAlignment="1" applyBorder="1" applyFont="1">
      <alignment horizontal="center"/>
    </xf>
    <xf borderId="0" fillId="0" fontId="2" numFmtId="0" xfId="0" applyAlignment="1" applyFont="1">
      <alignment horizontal="center"/>
    </xf>
    <xf borderId="0" fillId="0" fontId="7" numFmtId="0" xfId="0" applyAlignment="1" applyFont="1">
      <alignment shrinkToFit="0" vertical="bottom" wrapText="1"/>
    </xf>
    <xf borderId="16" fillId="0" fontId="7" numFmtId="0" xfId="0" applyAlignment="1" applyBorder="1" applyFont="1">
      <alignment horizontal="center"/>
    </xf>
    <xf borderId="17" fillId="0" fontId="2" numFmtId="0" xfId="0" applyAlignment="1" applyBorder="1" applyFont="1">
      <alignment horizontal="center"/>
    </xf>
    <xf borderId="17" fillId="0" fontId="7" numFmtId="0" xfId="0" applyAlignment="1" applyBorder="1" applyFont="1">
      <alignment shrinkToFit="0" vertical="bottom" wrapText="1"/>
    </xf>
    <xf borderId="17" fillId="0" fontId="2" numFmtId="164" xfId="0" applyBorder="1" applyFont="1" applyNumberFormat="1"/>
    <xf borderId="18" fillId="4" fontId="1" numFmtId="0" xfId="0" applyAlignment="1" applyBorder="1" applyFont="1">
      <alignment horizontal="center"/>
    </xf>
    <xf borderId="19" fillId="0" fontId="4" numFmtId="0" xfId="0" applyBorder="1" applyFont="1"/>
    <xf borderId="20" fillId="0" fontId="4" numFmtId="0" xfId="0" applyBorder="1" applyFont="1"/>
    <xf borderId="0" fillId="0" fontId="7" numFmtId="0" xfId="0" applyAlignment="1" applyFont="1">
      <alignment horizontal="center"/>
    </xf>
    <xf borderId="16" fillId="0" fontId="2" numFmtId="0" xfId="0" applyBorder="1" applyFont="1"/>
    <xf borderId="17" fillId="0" fontId="7" numFmtId="0" xfId="0" applyAlignment="1" applyBorder="1" applyFont="1">
      <alignment horizontal="center"/>
    </xf>
    <xf borderId="17" fillId="0" fontId="2" numFmtId="37" xfId="0" applyBorder="1" applyFont="1" applyNumberFormat="1"/>
    <xf borderId="21" fillId="0" fontId="4" numFmtId="0" xfId="0" applyBorder="1" applyFont="1"/>
    <xf borderId="12" fillId="0" fontId="4" numFmtId="0" xfId="0" applyBorder="1" applyFont="1"/>
    <xf borderId="22" fillId="0" fontId="4" numFmtId="0" xfId="0" applyBorder="1" applyFont="1"/>
    <xf borderId="17" fillId="0" fontId="2" numFmtId="0" xfId="0" applyBorder="1" applyFont="1"/>
    <xf borderId="17" fillId="0" fontId="2" numFmtId="0" xfId="0" applyAlignment="1" applyBorder="1" applyFont="1">
      <alignment vertical="bottom"/>
    </xf>
    <xf borderId="17" fillId="3" fontId="7" numFmtId="165" xfId="0" applyAlignment="1" applyBorder="1" applyFont="1" applyNumberFormat="1">
      <alignment horizontal="right"/>
    </xf>
    <xf borderId="23" fillId="0" fontId="2" numFmtId="0" xfId="0" applyAlignment="1" applyBorder="1" applyFont="1">
      <alignment readingOrder="0"/>
    </xf>
    <xf borderId="0" fillId="0" fontId="1" numFmtId="0" xfId="0" applyAlignment="1" applyFont="1">
      <alignment horizontal="right" vertical="bottom"/>
    </xf>
    <xf borderId="0" fillId="5" fontId="7" numFmtId="165" xfId="0" applyAlignment="1" applyFill="1" applyFont="1" applyNumberFormat="1">
      <alignment horizontal="right" vertical="bottom"/>
    </xf>
    <xf borderId="0" fillId="6" fontId="7" numFmtId="165" xfId="0" applyAlignment="1" applyFill="1" applyFont="1" applyNumberFormat="1">
      <alignment horizontal="right" vertical="bottom"/>
    </xf>
    <xf borderId="17" fillId="0" fontId="1" numFmtId="0" xfId="0" applyAlignment="1" applyBorder="1" applyFont="1">
      <alignment horizontal="right" vertical="bottom"/>
    </xf>
    <xf borderId="17" fillId="0" fontId="4" numFmtId="0" xfId="0" applyBorder="1" applyFont="1"/>
    <xf borderId="17" fillId="6" fontId="7" numFmtId="165" xfId="0" applyAlignment="1" applyBorder="1" applyFont="1" applyNumberFormat="1">
      <alignment horizontal="right" vertical="bottom"/>
    </xf>
    <xf borderId="24" fillId="0" fontId="1" numFmtId="165" xfId="0" applyAlignment="1" applyBorder="1" applyFont="1" applyNumberFormat="1">
      <alignment horizontal="right" vertical="bottom"/>
    </xf>
    <xf borderId="0" fillId="0" fontId="3" numFmtId="0" xfId="0" applyAlignment="1" applyFont="1">
      <alignment horizontal="right" shrinkToFit="0" wrapText="0"/>
    </xf>
    <xf borderId="25" fillId="3" fontId="6" numFmtId="0" xfId="0" applyAlignment="1" applyBorder="1" applyFont="1">
      <alignment horizontal="center" shrinkToFit="0" wrapText="0"/>
    </xf>
    <xf borderId="26" fillId="0" fontId="4" numFmtId="0" xfId="0" applyBorder="1" applyFont="1"/>
    <xf borderId="27" fillId="0" fontId="4" numFmtId="0" xfId="0" applyBorder="1" applyFont="1"/>
    <xf borderId="14" fillId="4" fontId="1" numFmtId="0" xfId="0" applyAlignment="1" applyBorder="1" applyFont="1">
      <alignment horizontal="center" shrinkToFit="0" vertical="bottom" wrapText="1"/>
    </xf>
    <xf borderId="15" fillId="0" fontId="4" numFmtId="0" xfId="0" applyBorder="1" applyFont="1"/>
    <xf borderId="16" fillId="4" fontId="1" numFmtId="0" xfId="0" applyAlignment="1" applyBorder="1" applyFont="1">
      <alignment horizontal="center"/>
    </xf>
    <xf borderId="23" fillId="0" fontId="4" numFmtId="0" xfId="0" applyBorder="1" applyFont="1"/>
    <xf borderId="0" fillId="0" fontId="3" numFmtId="165" xfId="0" applyAlignment="1" applyFont="1" applyNumberFormat="1">
      <alignment horizontal="center" shrinkToFit="0" wrapText="0"/>
    </xf>
    <xf borderId="0" fillId="0" fontId="3" numFmtId="165" xfId="0" applyAlignment="1" applyFont="1" applyNumberFormat="1">
      <alignment shrinkToFit="0" wrapText="0"/>
    </xf>
    <xf borderId="0" fillId="0" fontId="0" numFmtId="164" xfId="0" applyAlignment="1" applyFont="1" applyNumberFormat="1">
      <alignment shrinkToFit="0" vertical="center" wrapText="0"/>
    </xf>
    <xf borderId="0" fillId="0" fontId="0" numFmtId="2" xfId="0" applyAlignment="1" applyFont="1" applyNumberFormat="1">
      <alignment shrinkToFit="0" wrapText="0"/>
    </xf>
    <xf borderId="0" fillId="0" fontId="3" numFmtId="0" xfId="0" applyAlignment="1" applyFont="1">
      <alignment horizontal="center" shrinkToFit="0" wrapText="0"/>
    </xf>
    <xf borderId="0" fillId="0" fontId="1" numFmtId="0" xfId="0" applyAlignment="1" applyFont="1">
      <alignment horizontal="right" shrinkToFit="0" wrapText="1"/>
    </xf>
    <xf borderId="25" fillId="3" fontId="6" numFmtId="0" xfId="0" applyAlignment="1" applyBorder="1" applyFont="1">
      <alignment horizontal="center" readingOrder="0" shrinkToFit="0" wrapText="0"/>
    </xf>
    <xf borderId="0" fillId="0" fontId="3" numFmtId="0" xfId="0" applyAlignment="1" applyFont="1">
      <alignment horizontal="center" shrinkToFit="0" vertical="center" wrapText="1"/>
    </xf>
    <xf borderId="0" fillId="0" fontId="1" numFmtId="165" xfId="0" applyAlignment="1" applyFont="1" applyNumberFormat="1">
      <alignment horizontal="right" vertical="bottom"/>
    </xf>
    <xf borderId="14" fillId="0" fontId="0" numFmtId="0" xfId="0" applyAlignment="1" applyBorder="1" applyFont="1">
      <alignment horizontal="center" readingOrder="0" shrinkToFit="0" vertical="center" wrapText="0"/>
    </xf>
    <xf borderId="0" fillId="0" fontId="0" numFmtId="0" xfId="0" applyAlignment="1" applyFont="1">
      <alignment horizontal="left" readingOrder="0" shrinkToFit="0" wrapText="1"/>
    </xf>
    <xf borderId="14" fillId="0" fontId="7" numFmtId="0" xfId="0" applyAlignment="1" applyBorder="1" applyFont="1">
      <alignment horizontal="center" readingOrder="0"/>
    </xf>
    <xf borderId="0" fillId="0" fontId="2" numFmtId="0" xfId="0" applyAlignment="1" applyFont="1">
      <alignment horizontal="center" readingOrder="0"/>
    </xf>
    <xf borderId="0" fillId="0" fontId="7" numFmtId="0" xfId="0" applyAlignment="1" applyFont="1">
      <alignment readingOrder="0" shrinkToFit="0" vertical="bottom" wrapText="1"/>
    </xf>
    <xf borderId="0" fillId="0" fontId="2" numFmtId="0" xfId="0" applyAlignment="1" applyFont="1">
      <alignment horizontal="center" readingOrder="0"/>
    </xf>
  </cellXfs>
  <cellStyles count="1">
    <cellStyle xfId="0" name="Normal" builtinId="0"/>
  </cellStyles>
  <dxfs count="3"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FF9900"/>
          <bgColor rgb="FFFF9900"/>
        </patternFill>
      </fill>
      <border/>
    </dxf>
    <dxf>
      <font/>
      <fill>
        <patternFill patternType="solid">
          <fgColor rgb="FF00FF00"/>
          <bgColor rgb="FF00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7.29" defaultRowHeight="15.0"/>
  <cols>
    <col customWidth="1" min="1" max="1" width="20.29"/>
    <col customWidth="1" min="2" max="2" width="4.57"/>
    <col customWidth="1" min="3" max="3" width="51.29"/>
    <col customWidth="1" min="4" max="4" width="9.86"/>
    <col customWidth="1" min="5" max="5" width="14.14"/>
    <col customWidth="1" min="6" max="24" width="8.71"/>
  </cols>
  <sheetData>
    <row r="1" ht="12.75" customHeight="1">
      <c r="A1" s="1"/>
      <c r="B1" s="2"/>
      <c r="C1" s="1"/>
      <c r="D1" s="1"/>
      <c r="E1" s="1"/>
      <c r="G1" s="3" t="s">
        <v>0</v>
      </c>
      <c r="H1" s="4"/>
      <c r="I1" s="4"/>
      <c r="J1" s="4"/>
      <c r="K1" s="4"/>
      <c r="L1" s="4"/>
      <c r="M1" s="4"/>
      <c r="N1" s="5"/>
      <c r="O1" s="5"/>
    </row>
    <row r="2" ht="12.75" customHeight="1">
      <c r="A2" s="1"/>
      <c r="B2" s="2"/>
      <c r="C2" s="1"/>
      <c r="D2" s="1"/>
      <c r="E2" s="1"/>
      <c r="G2" s="6"/>
      <c r="H2" s="5"/>
      <c r="I2" s="5"/>
      <c r="J2" s="5"/>
      <c r="K2" s="5"/>
      <c r="L2" s="5"/>
      <c r="M2" s="5"/>
      <c r="N2" s="5"/>
      <c r="O2" s="5"/>
    </row>
    <row r="3" ht="12.75" customHeight="1">
      <c r="A3" s="7" t="s">
        <v>1</v>
      </c>
      <c r="C3" s="8"/>
      <c r="D3" s="9"/>
      <c r="E3" s="9"/>
      <c r="F3" s="9"/>
      <c r="G3" s="5"/>
      <c r="H3" s="10" t="s">
        <v>2</v>
      </c>
      <c r="I3" s="4"/>
      <c r="J3" s="4"/>
      <c r="K3" s="4"/>
      <c r="L3" s="5"/>
      <c r="M3" s="5"/>
      <c r="N3" s="5"/>
      <c r="O3" s="5"/>
    </row>
    <row r="4" ht="12.75" customHeight="1">
      <c r="A4" s="11"/>
      <c r="B4" s="12"/>
      <c r="C4" s="12"/>
      <c r="D4" s="12"/>
      <c r="E4" s="12"/>
      <c r="G4" s="5"/>
      <c r="H4" s="10" t="s">
        <v>3</v>
      </c>
      <c r="I4" s="4"/>
      <c r="J4" s="4"/>
      <c r="K4" s="4"/>
      <c r="L4" s="4"/>
      <c r="M4" s="5"/>
      <c r="N4" s="5"/>
      <c r="O4" s="5"/>
    </row>
    <row r="5" ht="25.5" customHeight="1">
      <c r="A5" s="7" t="s">
        <v>4</v>
      </c>
      <c r="C5" s="13"/>
      <c r="D5" s="9"/>
      <c r="E5" s="9"/>
      <c r="F5" s="9"/>
      <c r="G5" s="5"/>
      <c r="H5" s="14" t="s">
        <v>5</v>
      </c>
    </row>
    <row r="6" ht="12.75" customHeight="1">
      <c r="A6" s="7" t="s">
        <v>6</v>
      </c>
      <c r="C6" s="13"/>
      <c r="D6" s="9"/>
      <c r="E6" s="9"/>
      <c r="F6" s="9"/>
      <c r="G6" s="5"/>
      <c r="H6" s="3" t="s">
        <v>7</v>
      </c>
      <c r="I6" s="4"/>
      <c r="J6" s="4"/>
      <c r="K6" s="4"/>
      <c r="L6" s="4"/>
      <c r="M6" s="4"/>
      <c r="N6" s="4"/>
      <c r="O6" s="4"/>
    </row>
    <row r="7" ht="12.75" customHeight="1">
      <c r="A7" s="7" t="s">
        <v>8</v>
      </c>
      <c r="C7" s="13"/>
      <c r="D7" s="9"/>
      <c r="E7" s="9"/>
      <c r="F7" s="9"/>
      <c r="G7" s="5"/>
      <c r="H7" s="15" t="s">
        <v>9</v>
      </c>
      <c r="I7" s="4"/>
      <c r="J7" s="4"/>
      <c r="K7" s="4"/>
      <c r="L7" s="4"/>
      <c r="M7" s="5"/>
      <c r="N7" s="5"/>
      <c r="O7" s="5"/>
    </row>
    <row r="8" ht="12.75" customHeight="1">
      <c r="A8" s="11"/>
      <c r="B8" s="12"/>
      <c r="C8" s="12"/>
      <c r="D8" s="12"/>
      <c r="E8" s="12"/>
      <c r="G8" s="5"/>
      <c r="H8" s="16" t="s">
        <v>10</v>
      </c>
      <c r="I8" s="4"/>
      <c r="J8" s="4"/>
      <c r="K8" s="4"/>
      <c r="L8" s="5"/>
      <c r="M8" s="5"/>
      <c r="N8" s="5"/>
      <c r="O8" s="5"/>
    </row>
    <row r="9" ht="13.5" customHeight="1">
      <c r="A9" s="7" t="s">
        <v>11</v>
      </c>
      <c r="C9" s="17"/>
      <c r="D9" s="9"/>
      <c r="E9" s="9"/>
      <c r="F9" s="9"/>
    </row>
    <row r="10" ht="12.75" customHeight="1">
      <c r="A10" s="1"/>
      <c r="B10" s="2"/>
      <c r="C10" s="1"/>
      <c r="D10" s="1"/>
      <c r="E10" s="1"/>
      <c r="H10" s="18" t="s">
        <v>12</v>
      </c>
    </row>
    <row r="11" ht="13.5" customHeight="1">
      <c r="A11" s="1"/>
      <c r="B11" s="2"/>
      <c r="C11" s="1"/>
      <c r="D11" s="1"/>
      <c r="E11" s="1"/>
      <c r="H11" s="19"/>
      <c r="I11" s="20"/>
      <c r="J11" s="20"/>
      <c r="K11" s="20"/>
      <c r="L11" s="20"/>
      <c r="M11" s="20"/>
      <c r="N11" s="20"/>
      <c r="O11" s="21"/>
    </row>
    <row r="12" ht="15.75" customHeight="1">
      <c r="A12" s="22" t="s">
        <v>13</v>
      </c>
      <c r="B12" s="23"/>
      <c r="C12" s="23"/>
      <c r="D12" s="23"/>
      <c r="E12" s="23"/>
      <c r="F12" s="24"/>
      <c r="H12" s="25"/>
      <c r="O12" s="26"/>
    </row>
    <row r="13" ht="12.75" customHeight="1">
      <c r="A13" s="27" t="s">
        <v>14</v>
      </c>
      <c r="B13" s="23"/>
      <c r="C13" s="23"/>
      <c r="D13" s="23"/>
      <c r="E13" s="23"/>
      <c r="F13" s="24"/>
      <c r="H13" s="25"/>
      <c r="O13" s="26"/>
    </row>
    <row r="14" ht="13.5" customHeight="1">
      <c r="A14" s="28" t="s">
        <v>15</v>
      </c>
      <c r="B14" s="29" t="s">
        <v>16</v>
      </c>
      <c r="C14" s="29" t="s">
        <v>17</v>
      </c>
      <c r="D14" s="29" t="s">
        <v>18</v>
      </c>
      <c r="E14" s="29" t="s">
        <v>19</v>
      </c>
      <c r="F14" s="30" t="s">
        <v>20</v>
      </c>
      <c r="H14" s="25"/>
      <c r="O14" s="26"/>
    </row>
    <row r="15" ht="12.75" customHeight="1">
      <c r="A15" s="31" t="s">
        <v>21</v>
      </c>
      <c r="B15" s="12">
        <v>5.0</v>
      </c>
      <c r="C15" s="32" t="s">
        <v>22</v>
      </c>
      <c r="D15" s="33"/>
      <c r="E15" s="34">
        <f t="shared" ref="E15:E19" si="1">D15*B15</f>
        <v>0</v>
      </c>
      <c r="F15" s="35"/>
      <c r="H15" s="25"/>
      <c r="O15" s="26"/>
    </row>
    <row r="16" ht="12.75" customHeight="1">
      <c r="A16" s="36" t="s">
        <v>23</v>
      </c>
      <c r="B16" s="12">
        <v>5.0</v>
      </c>
      <c r="C16" s="37" t="s">
        <v>24</v>
      </c>
      <c r="D16" s="38"/>
      <c r="E16" s="34">
        <f t="shared" si="1"/>
        <v>0</v>
      </c>
      <c r="F16" s="35"/>
      <c r="H16" s="25"/>
      <c r="O16" s="26"/>
    </row>
    <row r="17" ht="12.75" customHeight="1">
      <c r="A17" s="31" t="s">
        <v>25</v>
      </c>
      <c r="B17" s="39">
        <v>5.0</v>
      </c>
      <c r="C17" s="32" t="s">
        <v>26</v>
      </c>
      <c r="D17" s="38"/>
      <c r="E17" s="34">
        <f t="shared" si="1"/>
        <v>0</v>
      </c>
      <c r="F17" s="35"/>
      <c r="H17" s="25"/>
      <c r="O17" s="26"/>
    </row>
    <row r="18" ht="1.5" customHeight="1">
      <c r="A18" s="40"/>
      <c r="B18" s="41"/>
      <c r="C18" s="42"/>
      <c r="D18" s="38"/>
      <c r="E18" s="34">
        <f t="shared" si="1"/>
        <v>0</v>
      </c>
      <c r="F18" s="35"/>
      <c r="H18" s="25"/>
      <c r="O18" s="26"/>
    </row>
    <row r="19" ht="12.75" customHeight="1">
      <c r="A19" s="43"/>
      <c r="B19" s="44"/>
      <c r="C19" s="45"/>
      <c r="D19" s="46"/>
      <c r="E19" s="34">
        <f t="shared" si="1"/>
        <v>0</v>
      </c>
      <c r="F19" s="35"/>
      <c r="H19" s="25"/>
      <c r="O19" s="26"/>
    </row>
    <row r="20" ht="12.75" customHeight="1">
      <c r="A20" s="47" t="s">
        <v>27</v>
      </c>
      <c r="B20" s="48"/>
      <c r="C20" s="48"/>
      <c r="D20" s="48"/>
      <c r="E20" s="48"/>
      <c r="F20" s="49"/>
      <c r="H20" s="25"/>
      <c r="O20" s="26"/>
    </row>
    <row r="21" ht="12.75" customHeight="1">
      <c r="A21" s="31" t="s">
        <v>21</v>
      </c>
      <c r="B21" s="12">
        <v>5.0</v>
      </c>
      <c r="C21" s="32" t="s">
        <v>22</v>
      </c>
      <c r="D21" s="38"/>
      <c r="E21" s="34">
        <f t="shared" ref="E21:E24" si="2">D21*B21</f>
        <v>0</v>
      </c>
      <c r="F21" s="35"/>
      <c r="H21" s="25"/>
      <c r="O21" s="26"/>
    </row>
    <row r="22" ht="12.75" customHeight="1">
      <c r="A22" s="36" t="s">
        <v>23</v>
      </c>
      <c r="B22" s="12">
        <v>5.0</v>
      </c>
      <c r="C22" s="37" t="s">
        <v>24</v>
      </c>
      <c r="D22" s="38"/>
      <c r="E22" s="34">
        <f t="shared" si="2"/>
        <v>0</v>
      </c>
      <c r="F22" s="35"/>
      <c r="H22" s="25"/>
      <c r="O22" s="26"/>
    </row>
    <row r="23" ht="12.75" customHeight="1">
      <c r="A23" s="40"/>
      <c r="B23" s="50"/>
      <c r="C23" s="42"/>
      <c r="D23" s="38"/>
      <c r="E23" s="34">
        <f t="shared" si="2"/>
        <v>0</v>
      </c>
      <c r="F23" s="35"/>
      <c r="H23" s="25"/>
      <c r="O23" s="26"/>
    </row>
    <row r="24" ht="12.75" customHeight="1">
      <c r="A24" s="51"/>
      <c r="B24" s="52"/>
      <c r="C24" s="53"/>
      <c r="D24" s="46"/>
      <c r="E24" s="34">
        <f t="shared" si="2"/>
        <v>0</v>
      </c>
      <c r="F24" s="35"/>
      <c r="H24" s="54"/>
      <c r="I24" s="55"/>
      <c r="J24" s="55"/>
      <c r="K24" s="55"/>
      <c r="L24" s="55"/>
      <c r="M24" s="55"/>
      <c r="N24" s="55"/>
      <c r="O24" s="56"/>
    </row>
    <row r="25" ht="12.75" customHeight="1">
      <c r="A25" s="47" t="s">
        <v>28</v>
      </c>
      <c r="B25" s="48"/>
      <c r="C25" s="48"/>
      <c r="D25" s="48"/>
      <c r="E25" s="48"/>
      <c r="F25" s="49"/>
    </row>
    <row r="26" ht="12.75" customHeight="1">
      <c r="A26" s="31" t="s">
        <v>21</v>
      </c>
      <c r="B26" s="12">
        <v>5.0</v>
      </c>
      <c r="C26" s="32" t="s">
        <v>22</v>
      </c>
      <c r="D26" s="38"/>
      <c r="E26" s="34">
        <f t="shared" ref="E26:E29" si="3">D26*B26</f>
        <v>0</v>
      </c>
      <c r="F26" s="35"/>
    </row>
    <row r="27" ht="12.75" customHeight="1">
      <c r="A27" s="36" t="s">
        <v>23</v>
      </c>
      <c r="B27" s="12">
        <v>5.0</v>
      </c>
      <c r="C27" s="37" t="s">
        <v>24</v>
      </c>
      <c r="D27" s="38"/>
      <c r="E27" s="34">
        <f t="shared" si="3"/>
        <v>0</v>
      </c>
      <c r="F27" s="35"/>
    </row>
    <row r="28" ht="12.75" customHeight="1">
      <c r="A28" s="40"/>
      <c r="B28" s="50"/>
      <c r="C28" s="42"/>
      <c r="D28" s="38"/>
      <c r="E28" s="34">
        <f t="shared" si="3"/>
        <v>0</v>
      </c>
      <c r="F28" s="35"/>
    </row>
    <row r="29" ht="12.75" customHeight="1">
      <c r="A29" s="51"/>
      <c r="B29" s="57"/>
      <c r="C29" s="58"/>
      <c r="D29" s="46"/>
      <c r="E29" s="59">
        <f t="shared" si="3"/>
        <v>0</v>
      </c>
      <c r="F29" s="60"/>
    </row>
    <row r="30" ht="12.75" customHeight="1">
      <c r="A30" s="61" t="s">
        <v>29</v>
      </c>
      <c r="E30" s="62">
        <f>SUMIFS(E15:E29,F15:F29,"Yes")</f>
        <v>0</v>
      </c>
      <c r="F30" s="5"/>
    </row>
    <row r="31" ht="12.75" customHeight="1">
      <c r="A31" s="61" t="s">
        <v>30</v>
      </c>
      <c r="E31" s="62">
        <f>7.75%*E30</f>
        <v>0</v>
      </c>
      <c r="F31" s="5"/>
    </row>
    <row r="32" ht="12.75" customHeight="1">
      <c r="A32" s="61" t="s">
        <v>31</v>
      </c>
      <c r="E32" s="63">
        <f t="array" ref="E32">SUMIFS(E15:E29,F15:F29,{"","No"})</f>
        <v>0</v>
      </c>
      <c r="F32" s="5"/>
    </row>
    <row r="33" ht="12.75" customHeight="1">
      <c r="A33" s="64" t="s">
        <v>32</v>
      </c>
      <c r="B33" s="65"/>
      <c r="C33" s="65"/>
      <c r="D33" s="65"/>
      <c r="E33" s="66">
        <v>0.0</v>
      </c>
      <c r="F33" s="5"/>
    </row>
    <row r="34" ht="12.75" customHeight="1">
      <c r="A34" s="61" t="s">
        <v>33</v>
      </c>
      <c r="E34" s="67">
        <f>SUM(E30:E33)</f>
        <v>0</v>
      </c>
      <c r="F34" s="5"/>
    </row>
    <row r="35" ht="12.75" customHeight="1">
      <c r="A35" s="1"/>
      <c r="B35" s="2"/>
      <c r="C35" s="1"/>
      <c r="D35" s="1"/>
      <c r="E35" s="1"/>
    </row>
    <row r="36" ht="12.75" customHeight="1">
      <c r="A36" s="1"/>
      <c r="B36" s="2"/>
      <c r="C36" s="1"/>
      <c r="D36" s="1"/>
      <c r="E36" s="1"/>
    </row>
    <row r="37" ht="12.75" customHeight="1">
      <c r="A37" s="1"/>
      <c r="B37" s="2"/>
      <c r="C37" s="1"/>
      <c r="D37" s="1"/>
      <c r="E37" s="1"/>
    </row>
    <row r="38" ht="12.75" customHeight="1">
      <c r="A38" s="7" t="s">
        <v>1</v>
      </c>
      <c r="C38" s="13" t="str">
        <f>$C$3</f>
        <v/>
      </c>
      <c r="D38" s="9"/>
      <c r="E38" s="9"/>
      <c r="F38" s="9"/>
    </row>
    <row r="39" ht="12.75" customHeight="1">
      <c r="A39" s="11"/>
      <c r="B39" s="12"/>
      <c r="C39" s="12"/>
      <c r="D39" s="12"/>
      <c r="E39" s="12"/>
    </row>
    <row r="40" ht="25.5" customHeight="1">
      <c r="A40" s="7" t="s">
        <v>4</v>
      </c>
      <c r="C40" s="13" t="str">
        <f>$C$5</f>
        <v/>
      </c>
      <c r="D40" s="9"/>
      <c r="E40" s="9"/>
      <c r="F40" s="9"/>
    </row>
    <row r="41" ht="12.75" customHeight="1">
      <c r="A41" s="7" t="s">
        <v>6</v>
      </c>
      <c r="C41" s="13" t="str">
        <f>$C$6</f>
        <v/>
      </c>
      <c r="D41" s="9"/>
      <c r="E41" s="9"/>
      <c r="F41" s="9"/>
    </row>
    <row r="42" ht="12.75" customHeight="1">
      <c r="A42" s="7" t="s">
        <v>8</v>
      </c>
      <c r="C42" s="13" t="str">
        <f>$C$7</f>
        <v/>
      </c>
      <c r="D42" s="9"/>
      <c r="E42" s="9"/>
      <c r="F42" s="9"/>
    </row>
    <row r="43" ht="12.75" customHeight="1">
      <c r="A43" s="11"/>
      <c r="B43" s="12"/>
      <c r="C43" s="12"/>
      <c r="D43" s="12"/>
      <c r="E43" s="12"/>
    </row>
    <row r="44" ht="12.75" customHeight="1">
      <c r="A44" s="7" t="s">
        <v>11</v>
      </c>
      <c r="C44" s="13" t="str">
        <f>$C$9</f>
        <v/>
      </c>
      <c r="D44" s="9"/>
      <c r="E44" s="9"/>
      <c r="F44" s="9"/>
    </row>
    <row r="45" ht="12.75" customHeight="1">
      <c r="A45" s="68"/>
      <c r="B45" s="12"/>
      <c r="C45" s="12"/>
      <c r="D45" s="1"/>
      <c r="E45" s="1"/>
    </row>
    <row r="46" ht="13.5" customHeight="1">
      <c r="A46" s="1"/>
      <c r="B46" s="2"/>
      <c r="C46" s="1"/>
      <c r="D46" s="1"/>
      <c r="E46" s="1"/>
    </row>
    <row r="47" ht="15.75" customHeight="1">
      <c r="A47" s="69" t="s">
        <v>34</v>
      </c>
      <c r="B47" s="70"/>
      <c r="C47" s="70"/>
      <c r="D47" s="70"/>
      <c r="E47" s="70"/>
      <c r="F47" s="71"/>
    </row>
    <row r="48" ht="12.75" customHeight="1">
      <c r="A48" s="72" t="s">
        <v>14</v>
      </c>
      <c r="F48" s="73"/>
    </row>
    <row r="49" ht="13.5" customHeight="1">
      <c r="A49" s="28" t="s">
        <v>15</v>
      </c>
      <c r="B49" s="29" t="s">
        <v>16</v>
      </c>
      <c r="C49" s="29" t="s">
        <v>17</v>
      </c>
      <c r="D49" s="29" t="s">
        <v>18</v>
      </c>
      <c r="E49" s="29" t="s">
        <v>19</v>
      </c>
      <c r="F49" s="30" t="s">
        <v>20</v>
      </c>
    </row>
    <row r="50" ht="12.75" customHeight="1">
      <c r="A50" s="31" t="s">
        <v>21</v>
      </c>
      <c r="B50" s="39">
        <v>6.0</v>
      </c>
      <c r="C50" s="32" t="s">
        <v>22</v>
      </c>
      <c r="D50" s="38"/>
      <c r="E50" s="34">
        <f t="shared" ref="E50:E54" si="4">D50*B50</f>
        <v>0</v>
      </c>
      <c r="F50" s="35"/>
    </row>
    <row r="51" ht="12.75" customHeight="1">
      <c r="A51" s="36" t="s">
        <v>23</v>
      </c>
      <c r="B51" s="12">
        <v>5.0</v>
      </c>
      <c r="C51" s="37" t="s">
        <v>24</v>
      </c>
      <c r="D51" s="38"/>
      <c r="E51" s="34">
        <f t="shared" si="4"/>
        <v>0</v>
      </c>
      <c r="F51" s="35"/>
    </row>
    <row r="52" ht="12.75" customHeight="1">
      <c r="A52" s="31" t="s">
        <v>25</v>
      </c>
      <c r="B52" s="39">
        <v>5.0</v>
      </c>
      <c r="C52" s="32" t="s">
        <v>26</v>
      </c>
      <c r="D52" s="38"/>
      <c r="E52" s="34">
        <f t="shared" si="4"/>
        <v>0</v>
      </c>
      <c r="F52" s="35"/>
    </row>
    <row r="53" ht="1.5" customHeight="1">
      <c r="A53" s="40"/>
      <c r="B53" s="41"/>
      <c r="C53" s="42"/>
      <c r="D53" s="38"/>
      <c r="E53" s="34">
        <f t="shared" si="4"/>
        <v>0</v>
      </c>
      <c r="F53" s="35"/>
    </row>
    <row r="54" ht="12.75" customHeight="1">
      <c r="A54" s="43"/>
      <c r="B54" s="44"/>
      <c r="C54" s="45"/>
      <c r="D54" s="46"/>
      <c r="E54" s="34">
        <f t="shared" si="4"/>
        <v>0</v>
      </c>
      <c r="F54" s="35"/>
    </row>
    <row r="55" ht="12.75" customHeight="1">
      <c r="A55" s="47" t="s">
        <v>27</v>
      </c>
      <c r="B55" s="48"/>
      <c r="C55" s="48"/>
      <c r="D55" s="48"/>
      <c r="E55" s="48"/>
      <c r="F55" s="49"/>
    </row>
    <row r="56" ht="12.75" customHeight="1">
      <c r="A56" s="31" t="s">
        <v>21</v>
      </c>
      <c r="B56" s="39">
        <v>6.0</v>
      </c>
      <c r="C56" s="32" t="s">
        <v>22</v>
      </c>
      <c r="D56" s="38"/>
      <c r="E56" s="34">
        <f t="shared" ref="E56:E59" si="5">D56*B56</f>
        <v>0</v>
      </c>
      <c r="F56" s="35"/>
    </row>
    <row r="57" ht="12.75" customHeight="1">
      <c r="A57" s="36" t="s">
        <v>23</v>
      </c>
      <c r="B57" s="12">
        <v>5.0</v>
      </c>
      <c r="C57" s="37" t="s">
        <v>24</v>
      </c>
      <c r="D57" s="38"/>
      <c r="E57" s="34">
        <f t="shared" si="5"/>
        <v>0</v>
      </c>
      <c r="F57" s="35"/>
    </row>
    <row r="58" ht="12.75" customHeight="1">
      <c r="A58" s="40"/>
      <c r="B58" s="50"/>
      <c r="C58" s="42"/>
      <c r="D58" s="38"/>
      <c r="E58" s="34">
        <f t="shared" si="5"/>
        <v>0</v>
      </c>
      <c r="F58" s="35"/>
    </row>
    <row r="59" ht="12.75" customHeight="1">
      <c r="A59" s="51"/>
      <c r="B59" s="52"/>
      <c r="C59" s="53"/>
      <c r="D59" s="46"/>
      <c r="E59" s="59">
        <f t="shared" si="5"/>
        <v>0</v>
      </c>
      <c r="F59" s="60"/>
    </row>
    <row r="60" ht="12.75" customHeight="1">
      <c r="A60" s="74" t="s">
        <v>28</v>
      </c>
      <c r="B60" s="65"/>
      <c r="C60" s="65"/>
      <c r="D60" s="65"/>
      <c r="E60" s="65"/>
      <c r="F60" s="75"/>
    </row>
    <row r="61" ht="12.75" customHeight="1">
      <c r="A61" s="31" t="s">
        <v>21</v>
      </c>
      <c r="B61" s="39">
        <v>6.0</v>
      </c>
      <c r="C61" s="32" t="s">
        <v>22</v>
      </c>
      <c r="D61" s="38"/>
      <c r="E61" s="34">
        <f t="shared" ref="E61:E64" si="6">D61*B61</f>
        <v>0</v>
      </c>
      <c r="F61" s="35"/>
    </row>
    <row r="62" ht="12.75" customHeight="1">
      <c r="A62" s="36" t="s">
        <v>23</v>
      </c>
      <c r="B62" s="12">
        <v>5.0</v>
      </c>
      <c r="C62" s="37" t="s">
        <v>24</v>
      </c>
      <c r="D62" s="38"/>
      <c r="E62" s="34">
        <f t="shared" si="6"/>
        <v>0</v>
      </c>
      <c r="F62" s="35"/>
    </row>
    <row r="63" ht="12.75" customHeight="1">
      <c r="A63" s="40"/>
      <c r="B63" s="50"/>
      <c r="C63" s="42"/>
      <c r="D63" s="38"/>
      <c r="E63" s="34">
        <f t="shared" si="6"/>
        <v>0</v>
      </c>
      <c r="F63" s="35"/>
    </row>
    <row r="64" ht="12.75" customHeight="1">
      <c r="A64" s="51"/>
      <c r="B64" s="57"/>
      <c r="C64" s="58"/>
      <c r="D64" s="46"/>
      <c r="E64" s="59">
        <f t="shared" si="6"/>
        <v>0</v>
      </c>
      <c r="F64" s="60"/>
    </row>
    <row r="65" ht="12.75" customHeight="1">
      <c r="A65" s="61" t="s">
        <v>29</v>
      </c>
      <c r="E65" s="62">
        <f>SUMIFS(E50:E64,F50:F64,"Yes")</f>
        <v>0</v>
      </c>
      <c r="F65" s="5"/>
    </row>
    <row r="66" ht="12.75" customHeight="1">
      <c r="A66" s="61" t="s">
        <v>30</v>
      </c>
      <c r="E66" s="62">
        <f>7.75%*E65</f>
        <v>0</v>
      </c>
      <c r="F66" s="5"/>
    </row>
    <row r="67" ht="12.75" customHeight="1">
      <c r="A67" s="61" t="s">
        <v>31</v>
      </c>
      <c r="E67" s="63">
        <f t="array" ref="E67">SUMIFS(E50:E64,F50:F64,{"","No"})</f>
        <v>0</v>
      </c>
      <c r="F67" s="5"/>
    </row>
    <row r="68" ht="12.75" customHeight="1">
      <c r="A68" s="64" t="s">
        <v>32</v>
      </c>
      <c r="B68" s="65"/>
      <c r="C68" s="65"/>
      <c r="D68" s="65"/>
      <c r="E68" s="66">
        <v>0.0</v>
      </c>
      <c r="F68" s="5"/>
    </row>
    <row r="69" ht="12.75" customHeight="1">
      <c r="A69" s="61" t="s">
        <v>33</v>
      </c>
      <c r="E69" s="67">
        <f>SUM(E65:E68)</f>
        <v>0</v>
      </c>
      <c r="F69" s="5"/>
    </row>
    <row r="70" ht="12.75" customHeight="1">
      <c r="A70" s="1"/>
      <c r="B70" s="2"/>
      <c r="C70" s="1"/>
      <c r="D70" s="1"/>
      <c r="E70" s="1"/>
    </row>
    <row r="71" ht="12.75" customHeight="1">
      <c r="A71" s="1"/>
      <c r="B71" s="2"/>
      <c r="C71" s="1"/>
      <c r="D71" s="1"/>
      <c r="E71" s="1"/>
    </row>
    <row r="72" ht="12.75" customHeight="1">
      <c r="A72" s="1"/>
      <c r="B72" s="2"/>
      <c r="C72" s="1"/>
      <c r="D72" s="1"/>
      <c r="E72" s="1"/>
    </row>
    <row r="73" ht="12.75" customHeight="1">
      <c r="A73" s="7" t="s">
        <v>1</v>
      </c>
      <c r="C73" s="13" t="str">
        <f>$C$3</f>
        <v/>
      </c>
      <c r="D73" s="9"/>
      <c r="E73" s="9"/>
      <c r="F73" s="9"/>
    </row>
    <row r="74" ht="12.75" customHeight="1">
      <c r="A74" s="11"/>
      <c r="B74" s="12"/>
      <c r="C74" s="12"/>
      <c r="D74" s="12"/>
      <c r="E74" s="12"/>
    </row>
    <row r="75" ht="25.5" customHeight="1">
      <c r="A75" s="7" t="s">
        <v>4</v>
      </c>
      <c r="C75" s="13" t="str">
        <f>$C$5</f>
        <v/>
      </c>
      <c r="D75" s="9"/>
      <c r="E75" s="9"/>
      <c r="F75" s="9"/>
    </row>
    <row r="76" ht="12.75" customHeight="1">
      <c r="A76" s="7" t="s">
        <v>6</v>
      </c>
      <c r="C76" s="13" t="str">
        <f>$C$6</f>
        <v/>
      </c>
      <c r="D76" s="9"/>
      <c r="E76" s="9"/>
      <c r="F76" s="9"/>
    </row>
    <row r="77" ht="12.75" customHeight="1">
      <c r="A77" s="7" t="s">
        <v>8</v>
      </c>
      <c r="C77" s="13" t="str">
        <f>$C$7</f>
        <v/>
      </c>
      <c r="D77" s="9"/>
      <c r="E77" s="9"/>
      <c r="F77" s="9"/>
    </row>
    <row r="78" ht="12.75" customHeight="1">
      <c r="A78" s="11"/>
      <c r="B78" s="12"/>
      <c r="C78" s="12"/>
      <c r="D78" s="12"/>
      <c r="E78" s="12"/>
    </row>
    <row r="79" ht="12.75" customHeight="1">
      <c r="A79" s="7" t="s">
        <v>11</v>
      </c>
      <c r="C79" s="13" t="str">
        <f>$C$9</f>
        <v/>
      </c>
      <c r="D79" s="9"/>
      <c r="E79" s="9"/>
      <c r="F79" s="9"/>
    </row>
    <row r="80" ht="12.75" customHeight="1">
      <c r="A80" s="68"/>
      <c r="B80" s="76"/>
      <c r="C80" s="77"/>
      <c r="D80" s="1"/>
      <c r="E80" s="1"/>
    </row>
    <row r="81" ht="13.5" customHeight="1">
      <c r="A81" s="1"/>
      <c r="B81" s="2"/>
      <c r="C81" s="1"/>
      <c r="D81" s="1"/>
      <c r="E81" s="1"/>
    </row>
    <row r="82" ht="15.75" customHeight="1">
      <c r="A82" s="69" t="s">
        <v>35</v>
      </c>
      <c r="B82" s="70"/>
      <c r="C82" s="70"/>
      <c r="D82" s="70"/>
      <c r="E82" s="70"/>
      <c r="F82" s="71"/>
    </row>
    <row r="83" ht="12.75" customHeight="1">
      <c r="A83" s="72" t="s">
        <v>14</v>
      </c>
      <c r="F83" s="73"/>
    </row>
    <row r="84" ht="13.5" customHeight="1">
      <c r="A84" s="28" t="s">
        <v>15</v>
      </c>
      <c r="B84" s="29" t="s">
        <v>16</v>
      </c>
      <c r="C84" s="29" t="s">
        <v>17</v>
      </c>
      <c r="D84" s="29" t="s">
        <v>18</v>
      </c>
      <c r="E84" s="29" t="s">
        <v>19</v>
      </c>
      <c r="F84" s="30" t="s">
        <v>20</v>
      </c>
    </row>
    <row r="85" ht="12.75" customHeight="1">
      <c r="A85" s="31" t="s">
        <v>21</v>
      </c>
      <c r="B85" s="39">
        <v>6.0</v>
      </c>
      <c r="C85" s="32" t="s">
        <v>22</v>
      </c>
      <c r="D85" s="33"/>
      <c r="E85" s="34">
        <f t="shared" ref="E85:E89" si="7">D85*B85</f>
        <v>0</v>
      </c>
      <c r="F85" s="35"/>
    </row>
    <row r="86" ht="12.75" customHeight="1">
      <c r="A86" s="36" t="s">
        <v>23</v>
      </c>
      <c r="B86" s="39">
        <v>9.0</v>
      </c>
      <c r="C86" s="37" t="s">
        <v>24</v>
      </c>
      <c r="D86" s="38"/>
      <c r="E86" s="34">
        <f t="shared" si="7"/>
        <v>0</v>
      </c>
      <c r="F86" s="35"/>
    </row>
    <row r="87" ht="12.75" customHeight="1">
      <c r="A87" s="31" t="s">
        <v>25</v>
      </c>
      <c r="B87" s="39">
        <v>5.0</v>
      </c>
      <c r="C87" s="32" t="s">
        <v>26</v>
      </c>
      <c r="D87" s="38"/>
      <c r="E87" s="34">
        <f t="shared" si="7"/>
        <v>0</v>
      </c>
      <c r="F87" s="35"/>
    </row>
    <row r="88" ht="1.5" customHeight="1">
      <c r="A88" s="40"/>
      <c r="B88" s="41"/>
      <c r="C88" s="42"/>
      <c r="D88" s="38"/>
      <c r="E88" s="34">
        <f t="shared" si="7"/>
        <v>0</v>
      </c>
      <c r="F88" s="35"/>
      <c r="I88" s="78"/>
    </row>
    <row r="89" ht="12.75" customHeight="1">
      <c r="A89" s="43"/>
      <c r="B89" s="44"/>
      <c r="C89" s="45"/>
      <c r="D89" s="46"/>
      <c r="E89" s="34">
        <f t="shared" si="7"/>
        <v>0</v>
      </c>
      <c r="F89" s="35"/>
      <c r="I89" s="78"/>
    </row>
    <row r="90" ht="12.75" customHeight="1">
      <c r="A90" s="47" t="s">
        <v>27</v>
      </c>
      <c r="B90" s="48"/>
      <c r="C90" s="48"/>
      <c r="D90" s="48"/>
      <c r="E90" s="48"/>
      <c r="F90" s="49"/>
      <c r="I90" s="78"/>
    </row>
    <row r="91" ht="12.75" customHeight="1">
      <c r="A91" s="31" t="s">
        <v>21</v>
      </c>
      <c r="B91" s="39">
        <v>6.0</v>
      </c>
      <c r="C91" s="32" t="s">
        <v>22</v>
      </c>
      <c r="D91" s="38"/>
      <c r="E91" s="34">
        <f t="shared" ref="E91:E94" si="8">D91*B91</f>
        <v>0</v>
      </c>
      <c r="F91" s="35"/>
      <c r="I91" s="78"/>
    </row>
    <row r="92" ht="12.75" customHeight="1">
      <c r="A92" s="36" t="s">
        <v>23</v>
      </c>
      <c r="B92" s="39">
        <v>9.0</v>
      </c>
      <c r="C92" s="37" t="s">
        <v>24</v>
      </c>
      <c r="D92" s="38"/>
      <c r="E92" s="34">
        <f t="shared" si="8"/>
        <v>0</v>
      </c>
      <c r="F92" s="35"/>
    </row>
    <row r="93" ht="12.75" customHeight="1">
      <c r="A93" s="40"/>
      <c r="B93" s="50"/>
      <c r="C93" s="42"/>
      <c r="D93" s="38"/>
      <c r="E93" s="34">
        <f t="shared" si="8"/>
        <v>0</v>
      </c>
      <c r="F93" s="35"/>
    </row>
    <row r="94" ht="12.75" customHeight="1">
      <c r="A94" s="51"/>
      <c r="B94" s="52"/>
      <c r="C94" s="53"/>
      <c r="D94" s="46"/>
      <c r="E94" s="59">
        <f t="shared" si="8"/>
        <v>0</v>
      </c>
      <c r="F94" s="60"/>
    </row>
    <row r="95" ht="12.75" customHeight="1">
      <c r="A95" s="74" t="s">
        <v>28</v>
      </c>
      <c r="B95" s="65"/>
      <c r="C95" s="65"/>
      <c r="D95" s="65"/>
      <c r="E95" s="65"/>
      <c r="F95" s="75"/>
    </row>
    <row r="96" ht="12.75" customHeight="1">
      <c r="A96" s="31" t="s">
        <v>21</v>
      </c>
      <c r="B96" s="39">
        <v>6.0</v>
      </c>
      <c r="C96" s="32" t="s">
        <v>22</v>
      </c>
      <c r="D96" s="38"/>
      <c r="E96" s="34">
        <f t="shared" ref="E96:E99" si="9">D96*B96</f>
        <v>0</v>
      </c>
      <c r="F96" s="35"/>
    </row>
    <row r="97" ht="12.75" customHeight="1">
      <c r="A97" s="36" t="s">
        <v>23</v>
      </c>
      <c r="B97" s="39">
        <v>9.0</v>
      </c>
      <c r="C97" s="37" t="s">
        <v>24</v>
      </c>
      <c r="D97" s="38"/>
      <c r="E97" s="34">
        <f t="shared" si="9"/>
        <v>0</v>
      </c>
      <c r="F97" s="35"/>
    </row>
    <row r="98" ht="12.75" customHeight="1">
      <c r="A98" s="40"/>
      <c r="B98" s="50"/>
      <c r="C98" s="42"/>
      <c r="D98" s="38"/>
      <c r="E98" s="34">
        <f t="shared" si="9"/>
        <v>0</v>
      </c>
      <c r="F98" s="35"/>
    </row>
    <row r="99" ht="12.75" customHeight="1">
      <c r="A99" s="51"/>
      <c r="B99" s="57"/>
      <c r="C99" s="58"/>
      <c r="D99" s="46"/>
      <c r="E99" s="59">
        <f t="shared" si="9"/>
        <v>0</v>
      </c>
      <c r="F99" s="60"/>
    </row>
    <row r="100" ht="12.75" customHeight="1">
      <c r="A100" s="61" t="s">
        <v>29</v>
      </c>
      <c r="E100" s="62">
        <f>SUMIFS(E85:E99,F85:F99,"Yes")</f>
        <v>0</v>
      </c>
      <c r="F100" s="5"/>
    </row>
    <row r="101" ht="12.75" customHeight="1">
      <c r="A101" s="61" t="s">
        <v>30</v>
      </c>
      <c r="E101" s="62">
        <f>7.75%*E100</f>
        <v>0</v>
      </c>
      <c r="F101" s="5"/>
    </row>
    <row r="102" ht="12.75" customHeight="1">
      <c r="A102" s="61" t="s">
        <v>31</v>
      </c>
      <c r="E102" s="63">
        <f t="array" ref="E102">SUMIFS(E85:E99,F85:F99,{"","No"})</f>
        <v>0</v>
      </c>
      <c r="F102" s="5"/>
    </row>
    <row r="103" ht="12.75" customHeight="1">
      <c r="A103" s="64" t="s">
        <v>32</v>
      </c>
      <c r="B103" s="65"/>
      <c r="C103" s="65"/>
      <c r="D103" s="65"/>
      <c r="E103" s="66">
        <v>0.0</v>
      </c>
      <c r="F103" s="5"/>
    </row>
    <row r="104" ht="12.75" customHeight="1">
      <c r="A104" s="61" t="s">
        <v>33</v>
      </c>
      <c r="E104" s="67">
        <f>SUM(E100:E103)</f>
        <v>0</v>
      </c>
      <c r="F104" s="5"/>
    </row>
    <row r="105" ht="12.75" customHeight="1">
      <c r="A105" s="1"/>
      <c r="B105" s="2"/>
      <c r="C105" s="1"/>
      <c r="D105" s="1"/>
      <c r="E105" s="1"/>
    </row>
    <row r="106" ht="12.75" customHeight="1">
      <c r="A106" s="7"/>
      <c r="B106" s="7"/>
      <c r="C106" s="12"/>
      <c r="D106" s="12"/>
      <c r="E106" s="12"/>
    </row>
    <row r="107" ht="12.75" customHeight="1">
      <c r="A107" s="7"/>
      <c r="B107" s="7"/>
      <c r="C107" s="12"/>
      <c r="D107" s="12"/>
      <c r="E107" s="12"/>
    </row>
    <row r="108" ht="12.75" customHeight="1">
      <c r="A108" s="7" t="s">
        <v>1</v>
      </c>
      <c r="C108" s="13" t="str">
        <f>$C$3</f>
        <v/>
      </c>
      <c r="D108" s="9"/>
      <c r="E108" s="9"/>
      <c r="F108" s="9"/>
    </row>
    <row r="109" ht="12.75" customHeight="1">
      <c r="A109" s="11"/>
      <c r="B109" s="12"/>
      <c r="C109" s="12"/>
      <c r="D109" s="12"/>
      <c r="E109" s="12"/>
    </row>
    <row r="110" ht="25.5" customHeight="1">
      <c r="A110" s="7" t="s">
        <v>4</v>
      </c>
      <c r="C110" s="13" t="str">
        <f>$C$5</f>
        <v/>
      </c>
      <c r="D110" s="9"/>
      <c r="E110" s="9"/>
      <c r="F110" s="9"/>
    </row>
    <row r="111" ht="12.75" customHeight="1">
      <c r="A111" s="7" t="s">
        <v>6</v>
      </c>
      <c r="C111" s="13" t="str">
        <f>$C$6</f>
        <v/>
      </c>
      <c r="D111" s="9"/>
      <c r="E111" s="9"/>
      <c r="F111" s="9"/>
    </row>
    <row r="112" ht="12.75" customHeight="1">
      <c r="A112" s="7" t="s">
        <v>8</v>
      </c>
      <c r="C112" s="13" t="str">
        <f>$C$7</f>
        <v/>
      </c>
      <c r="D112" s="9"/>
      <c r="E112" s="9"/>
      <c r="F112" s="9"/>
    </row>
    <row r="113" ht="12.75" customHeight="1">
      <c r="A113" s="11"/>
      <c r="B113" s="12"/>
      <c r="C113" s="12"/>
      <c r="D113" s="12"/>
      <c r="E113" s="12"/>
    </row>
    <row r="114" ht="12.75" customHeight="1">
      <c r="A114" s="7" t="s">
        <v>11</v>
      </c>
      <c r="C114" s="13" t="str">
        <f>$C$9</f>
        <v/>
      </c>
      <c r="D114" s="9"/>
      <c r="E114" s="9"/>
      <c r="F114" s="9"/>
    </row>
    <row r="115" ht="12.75" customHeight="1">
      <c r="A115" s="1"/>
      <c r="B115" s="2"/>
      <c r="C115" s="1"/>
      <c r="D115" s="1"/>
      <c r="E115" s="1"/>
    </row>
    <row r="116" ht="13.5" customHeight="1">
      <c r="A116" s="1"/>
      <c r="B116" s="2"/>
      <c r="C116" s="1"/>
      <c r="D116" s="1"/>
      <c r="E116" s="1"/>
    </row>
    <row r="117" ht="15.75" customHeight="1">
      <c r="A117" s="69" t="s">
        <v>36</v>
      </c>
      <c r="B117" s="70"/>
      <c r="C117" s="70"/>
      <c r="D117" s="70"/>
      <c r="E117" s="70"/>
      <c r="F117" s="71"/>
    </row>
    <row r="118" ht="12.75" customHeight="1">
      <c r="A118" s="72" t="s">
        <v>14</v>
      </c>
      <c r="F118" s="73"/>
    </row>
    <row r="119" ht="13.5" customHeight="1">
      <c r="A119" s="28" t="s">
        <v>15</v>
      </c>
      <c r="B119" s="29" t="s">
        <v>16</v>
      </c>
      <c r="C119" s="29" t="s">
        <v>17</v>
      </c>
      <c r="D119" s="29" t="s">
        <v>18</v>
      </c>
      <c r="E119" s="29" t="s">
        <v>19</v>
      </c>
      <c r="F119" s="30" t="s">
        <v>20</v>
      </c>
    </row>
    <row r="120" ht="12.75" customHeight="1">
      <c r="A120" s="31" t="s">
        <v>21</v>
      </c>
      <c r="B120" s="12">
        <v>5.0</v>
      </c>
      <c r="C120" s="32" t="s">
        <v>22</v>
      </c>
      <c r="D120" s="38"/>
      <c r="E120" s="34">
        <f t="shared" ref="E120:E124" si="10">D120*B120</f>
        <v>0</v>
      </c>
      <c r="F120" s="35"/>
      <c r="J120" s="79"/>
    </row>
    <row r="121" ht="12.75" customHeight="1">
      <c r="A121" s="36" t="s">
        <v>23</v>
      </c>
      <c r="B121" s="39">
        <v>8.0</v>
      </c>
      <c r="C121" s="37" t="s">
        <v>24</v>
      </c>
      <c r="D121" s="38"/>
      <c r="E121" s="34">
        <f t="shared" si="10"/>
        <v>0</v>
      </c>
      <c r="F121" s="35"/>
      <c r="J121" s="79"/>
    </row>
    <row r="122" ht="12.75" customHeight="1">
      <c r="A122" s="31" t="s">
        <v>25</v>
      </c>
      <c r="B122" s="39">
        <v>5.0</v>
      </c>
      <c r="C122" s="32" t="s">
        <v>26</v>
      </c>
      <c r="D122" s="38"/>
      <c r="E122" s="34">
        <f t="shared" si="10"/>
        <v>0</v>
      </c>
      <c r="F122" s="35"/>
      <c r="J122" s="79"/>
    </row>
    <row r="123" ht="6.75" customHeight="1">
      <c r="A123" s="40"/>
      <c r="B123" s="41"/>
      <c r="C123" s="42"/>
      <c r="D123" s="38"/>
      <c r="E123" s="34">
        <f t="shared" si="10"/>
        <v>0</v>
      </c>
      <c r="F123" s="35"/>
    </row>
    <row r="124" ht="12.75" customHeight="1">
      <c r="A124" s="43"/>
      <c r="B124" s="44"/>
      <c r="C124" s="45"/>
      <c r="D124" s="46"/>
      <c r="E124" s="34">
        <f t="shared" si="10"/>
        <v>0</v>
      </c>
      <c r="F124" s="35"/>
    </row>
    <row r="125" ht="12.75" customHeight="1">
      <c r="A125" s="47" t="s">
        <v>27</v>
      </c>
      <c r="B125" s="48"/>
      <c r="C125" s="48"/>
      <c r="D125" s="48"/>
      <c r="E125" s="48"/>
      <c r="F125" s="49"/>
    </row>
    <row r="126" ht="12.75" customHeight="1">
      <c r="A126" s="31" t="s">
        <v>21</v>
      </c>
      <c r="B126" s="12">
        <v>5.0</v>
      </c>
      <c r="C126" s="32" t="s">
        <v>22</v>
      </c>
      <c r="D126" s="38"/>
      <c r="E126" s="34">
        <f t="shared" ref="E126:E129" si="11">D126*B126</f>
        <v>0</v>
      </c>
      <c r="F126" s="35"/>
    </row>
    <row r="127" ht="12.75" customHeight="1">
      <c r="A127" s="36" t="s">
        <v>23</v>
      </c>
      <c r="B127" s="39">
        <v>8.0</v>
      </c>
      <c r="C127" s="37" t="s">
        <v>24</v>
      </c>
      <c r="D127" s="38"/>
      <c r="E127" s="34">
        <f t="shared" si="11"/>
        <v>0</v>
      </c>
      <c r="F127" s="35"/>
    </row>
    <row r="128" ht="12.75" customHeight="1">
      <c r="A128" s="40"/>
      <c r="B128" s="50"/>
      <c r="C128" s="42"/>
      <c r="D128" s="38"/>
      <c r="E128" s="34">
        <f t="shared" si="11"/>
        <v>0</v>
      </c>
      <c r="F128" s="35"/>
    </row>
    <row r="129" ht="12.75" customHeight="1">
      <c r="A129" s="51"/>
      <c r="B129" s="52"/>
      <c r="C129" s="53"/>
      <c r="D129" s="46"/>
      <c r="E129" s="59">
        <f t="shared" si="11"/>
        <v>0</v>
      </c>
      <c r="F129" s="60"/>
    </row>
    <row r="130" ht="12.75" customHeight="1">
      <c r="A130" s="74" t="s">
        <v>28</v>
      </c>
      <c r="B130" s="65"/>
      <c r="C130" s="65"/>
      <c r="D130" s="65"/>
      <c r="E130" s="65"/>
      <c r="F130" s="75"/>
    </row>
    <row r="131" ht="12.75" customHeight="1">
      <c r="A131" s="31" t="s">
        <v>21</v>
      </c>
      <c r="B131" s="12">
        <v>5.0</v>
      </c>
      <c r="C131" s="32" t="s">
        <v>22</v>
      </c>
      <c r="D131" s="38"/>
      <c r="E131" s="34">
        <f t="shared" ref="E131:E134" si="12">D131*B131</f>
        <v>0</v>
      </c>
      <c r="F131" s="35"/>
    </row>
    <row r="132" ht="12.75" customHeight="1">
      <c r="A132" s="36" t="s">
        <v>23</v>
      </c>
      <c r="B132" s="39">
        <v>8.0</v>
      </c>
      <c r="C132" s="37" t="s">
        <v>24</v>
      </c>
      <c r="D132" s="38"/>
      <c r="E132" s="34">
        <f t="shared" si="12"/>
        <v>0</v>
      </c>
      <c r="F132" s="35"/>
    </row>
    <row r="133" ht="12.75" customHeight="1">
      <c r="A133" s="40"/>
      <c r="B133" s="50"/>
      <c r="C133" s="42"/>
      <c r="D133" s="38"/>
      <c r="E133" s="34">
        <f t="shared" si="12"/>
        <v>0</v>
      </c>
      <c r="F133" s="35"/>
    </row>
    <row r="134" ht="12.75" customHeight="1">
      <c r="A134" s="51"/>
      <c r="B134" s="57"/>
      <c r="C134" s="58"/>
      <c r="D134" s="46"/>
      <c r="E134" s="59">
        <f t="shared" si="12"/>
        <v>0</v>
      </c>
      <c r="F134" s="60"/>
    </row>
    <row r="135" ht="12.75" customHeight="1">
      <c r="A135" s="61" t="s">
        <v>29</v>
      </c>
      <c r="E135" s="62">
        <f>SUMIFS(E120:E134,F120:F134,"Yes")</f>
        <v>0</v>
      </c>
      <c r="F135" s="5"/>
    </row>
    <row r="136" ht="12.75" customHeight="1">
      <c r="A136" s="61" t="s">
        <v>30</v>
      </c>
      <c r="E136" s="62">
        <f>7.75%*E135</f>
        <v>0</v>
      </c>
      <c r="F136" s="5"/>
    </row>
    <row r="137" ht="12.75" customHeight="1">
      <c r="A137" s="61" t="s">
        <v>31</v>
      </c>
      <c r="E137" s="63">
        <f t="array" ref="E137">SUMIFS(E120:E134,F120:F134,{"","No"})</f>
        <v>0</v>
      </c>
      <c r="F137" s="5"/>
    </row>
    <row r="138" ht="12.75" customHeight="1">
      <c r="A138" s="64" t="s">
        <v>32</v>
      </c>
      <c r="B138" s="65"/>
      <c r="C138" s="65"/>
      <c r="D138" s="65"/>
      <c r="E138" s="66">
        <v>0.0</v>
      </c>
      <c r="F138" s="5"/>
    </row>
    <row r="139" ht="12.75" customHeight="1">
      <c r="A139" s="61" t="s">
        <v>33</v>
      </c>
      <c r="E139" s="67">
        <f>SUM(E135:E138)</f>
        <v>0</v>
      </c>
      <c r="F139" s="5"/>
    </row>
    <row r="140" ht="12.75" customHeight="1">
      <c r="A140" s="68"/>
      <c r="B140" s="80"/>
      <c r="C140" s="18"/>
      <c r="D140" s="1"/>
      <c r="E140" s="1"/>
    </row>
    <row r="141" ht="12.75" customHeight="1">
      <c r="A141" s="7"/>
      <c r="B141" s="7"/>
      <c r="C141" s="12"/>
      <c r="D141" s="12"/>
      <c r="E141" s="12"/>
    </row>
    <row r="142" ht="12.75" customHeight="1">
      <c r="A142" s="7"/>
      <c r="B142" s="7"/>
      <c r="C142" s="12"/>
      <c r="D142" s="12"/>
      <c r="E142" s="12"/>
    </row>
    <row r="143" ht="12.75" customHeight="1">
      <c r="A143" s="7" t="s">
        <v>1</v>
      </c>
      <c r="C143" s="13" t="str">
        <f>$C$3</f>
        <v/>
      </c>
      <c r="D143" s="9"/>
      <c r="E143" s="9"/>
      <c r="F143" s="9"/>
    </row>
    <row r="144" ht="12.75" customHeight="1">
      <c r="A144" s="11"/>
      <c r="B144" s="12"/>
      <c r="C144" s="12"/>
      <c r="D144" s="12"/>
      <c r="E144" s="12"/>
    </row>
    <row r="145" ht="25.5" customHeight="1">
      <c r="A145" s="7" t="s">
        <v>4</v>
      </c>
      <c r="C145" s="13" t="str">
        <f>$C$5</f>
        <v/>
      </c>
      <c r="D145" s="9"/>
      <c r="E145" s="9"/>
      <c r="F145" s="9"/>
    </row>
    <row r="146" ht="12.75" customHeight="1">
      <c r="A146" s="7" t="s">
        <v>6</v>
      </c>
      <c r="C146" s="13" t="str">
        <f>$C$6</f>
        <v/>
      </c>
      <c r="D146" s="9"/>
      <c r="E146" s="9"/>
      <c r="F146" s="9"/>
    </row>
    <row r="147" ht="12.75" customHeight="1">
      <c r="A147" s="7" t="s">
        <v>8</v>
      </c>
      <c r="C147" s="13" t="str">
        <f>$C$7</f>
        <v/>
      </c>
      <c r="D147" s="9"/>
      <c r="E147" s="9"/>
      <c r="F147" s="9"/>
    </row>
    <row r="148" ht="12.75" customHeight="1">
      <c r="A148" s="11"/>
      <c r="B148" s="12"/>
      <c r="C148" s="12"/>
      <c r="D148" s="12"/>
      <c r="E148" s="12"/>
    </row>
    <row r="149" ht="12.75" customHeight="1">
      <c r="A149" s="7" t="s">
        <v>11</v>
      </c>
      <c r="C149" s="13" t="str">
        <f>$C$9</f>
        <v/>
      </c>
      <c r="D149" s="9"/>
      <c r="E149" s="9"/>
      <c r="F149" s="9"/>
    </row>
    <row r="150" ht="12.75" customHeight="1">
      <c r="A150" s="68"/>
      <c r="B150" s="80"/>
      <c r="C150" s="18"/>
      <c r="D150" s="1"/>
      <c r="E150" s="1"/>
    </row>
    <row r="151" ht="13.5" customHeight="1">
      <c r="A151" s="1"/>
      <c r="B151" s="2"/>
      <c r="C151" s="1"/>
      <c r="D151" s="1"/>
      <c r="E151" s="1"/>
    </row>
    <row r="152" ht="15.75" customHeight="1">
      <c r="A152" s="69" t="s">
        <v>37</v>
      </c>
      <c r="B152" s="70"/>
      <c r="C152" s="70"/>
      <c r="D152" s="70"/>
      <c r="E152" s="70"/>
      <c r="F152" s="71"/>
    </row>
    <row r="153" ht="12.75" customHeight="1">
      <c r="A153" s="72" t="s">
        <v>14</v>
      </c>
      <c r="F153" s="73"/>
    </row>
    <row r="154" ht="13.5" customHeight="1">
      <c r="A154" s="28" t="s">
        <v>15</v>
      </c>
      <c r="B154" s="29" t="s">
        <v>16</v>
      </c>
      <c r="C154" s="29" t="s">
        <v>17</v>
      </c>
      <c r="D154" s="29" t="s">
        <v>18</v>
      </c>
      <c r="E154" s="29" t="s">
        <v>19</v>
      </c>
      <c r="F154" s="30" t="s">
        <v>20</v>
      </c>
    </row>
    <row r="155" ht="12.75" customHeight="1">
      <c r="A155" s="31" t="s">
        <v>21</v>
      </c>
      <c r="B155" s="12">
        <v>5.0</v>
      </c>
      <c r="C155" s="32" t="s">
        <v>22</v>
      </c>
      <c r="D155" s="38"/>
      <c r="E155" s="34">
        <f t="shared" ref="E155:E159" si="13">D155*B155</f>
        <v>0</v>
      </c>
      <c r="F155" s="35"/>
    </row>
    <row r="156" ht="12.75" customHeight="1">
      <c r="A156" s="36" t="s">
        <v>23</v>
      </c>
      <c r="B156" s="12">
        <v>5.0</v>
      </c>
      <c r="C156" s="37" t="s">
        <v>24</v>
      </c>
      <c r="D156" s="38"/>
      <c r="E156" s="34">
        <f t="shared" si="13"/>
        <v>0</v>
      </c>
      <c r="F156" s="35"/>
    </row>
    <row r="157" ht="12.75" customHeight="1">
      <c r="A157" s="31" t="s">
        <v>25</v>
      </c>
      <c r="B157" s="39">
        <v>5.0</v>
      </c>
      <c r="C157" s="32" t="s">
        <v>26</v>
      </c>
      <c r="D157" s="38"/>
      <c r="E157" s="34">
        <f t="shared" si="13"/>
        <v>0</v>
      </c>
      <c r="F157" s="35"/>
    </row>
    <row r="158" ht="12.0" customHeight="1">
      <c r="A158" s="40"/>
      <c r="B158" s="41"/>
      <c r="C158" s="42"/>
      <c r="D158" s="38"/>
      <c r="E158" s="34">
        <f t="shared" si="13"/>
        <v>0</v>
      </c>
      <c r="F158" s="35"/>
    </row>
    <row r="159" ht="12.75" customHeight="1">
      <c r="A159" s="43"/>
      <c r="B159" s="44"/>
      <c r="C159" s="45"/>
      <c r="D159" s="46"/>
      <c r="E159" s="34">
        <f t="shared" si="13"/>
        <v>0</v>
      </c>
      <c r="F159" s="35"/>
    </row>
    <row r="160" ht="12.75" customHeight="1">
      <c r="A160" s="47" t="s">
        <v>27</v>
      </c>
      <c r="B160" s="48"/>
      <c r="C160" s="48"/>
      <c r="D160" s="48"/>
      <c r="E160" s="48"/>
      <c r="F160" s="49"/>
    </row>
    <row r="161" ht="12.75" customHeight="1">
      <c r="A161" s="31" t="s">
        <v>21</v>
      </c>
      <c r="B161" s="12">
        <v>5.0</v>
      </c>
      <c r="C161" s="32" t="s">
        <v>22</v>
      </c>
      <c r="D161" s="38"/>
      <c r="E161" s="34">
        <f t="shared" ref="E161:E164" si="14">D161*B161</f>
        <v>0</v>
      </c>
      <c r="F161" s="35"/>
    </row>
    <row r="162" ht="12.75" customHeight="1">
      <c r="A162" s="36" t="s">
        <v>23</v>
      </c>
      <c r="B162" s="12">
        <v>5.0</v>
      </c>
      <c r="C162" s="37" t="s">
        <v>24</v>
      </c>
      <c r="D162" s="38"/>
      <c r="E162" s="34">
        <f t="shared" si="14"/>
        <v>0</v>
      </c>
      <c r="F162" s="35"/>
    </row>
    <row r="163" ht="12.75" customHeight="1">
      <c r="A163" s="40"/>
      <c r="B163" s="50"/>
      <c r="C163" s="42"/>
      <c r="D163" s="38"/>
      <c r="E163" s="34">
        <f t="shared" si="14"/>
        <v>0</v>
      </c>
      <c r="F163" s="35"/>
    </row>
    <row r="164" ht="12.75" customHeight="1">
      <c r="A164" s="51"/>
      <c r="B164" s="52"/>
      <c r="C164" s="53"/>
      <c r="D164" s="46"/>
      <c r="E164" s="59">
        <f t="shared" si="14"/>
        <v>0</v>
      </c>
      <c r="F164" s="60"/>
    </row>
    <row r="165" ht="12.75" customHeight="1">
      <c r="A165" s="74" t="s">
        <v>28</v>
      </c>
      <c r="B165" s="65"/>
      <c r="C165" s="65"/>
      <c r="D165" s="65"/>
      <c r="E165" s="65"/>
      <c r="F165" s="75"/>
    </row>
    <row r="166" ht="12.75" customHeight="1">
      <c r="A166" s="31" t="s">
        <v>21</v>
      </c>
      <c r="B166" s="12">
        <v>5.0</v>
      </c>
      <c r="C166" s="32" t="s">
        <v>22</v>
      </c>
      <c r="D166" s="38"/>
      <c r="E166" s="34">
        <f t="shared" ref="E166:E169" si="15">D166*B166</f>
        <v>0</v>
      </c>
      <c r="F166" s="35"/>
    </row>
    <row r="167" ht="12.75" customHeight="1">
      <c r="A167" s="36" t="s">
        <v>23</v>
      </c>
      <c r="B167" s="12">
        <v>5.0</v>
      </c>
      <c r="C167" s="37" t="s">
        <v>24</v>
      </c>
      <c r="D167" s="38"/>
      <c r="E167" s="34">
        <f t="shared" si="15"/>
        <v>0</v>
      </c>
      <c r="F167" s="35"/>
    </row>
    <row r="168" ht="12.75" customHeight="1">
      <c r="A168" s="40"/>
      <c r="B168" s="50"/>
      <c r="C168" s="42"/>
      <c r="D168" s="38"/>
      <c r="E168" s="34">
        <f t="shared" si="15"/>
        <v>0</v>
      </c>
      <c r="F168" s="35"/>
    </row>
    <row r="169" ht="12.75" customHeight="1">
      <c r="A169" s="51"/>
      <c r="B169" s="57"/>
      <c r="C169" s="58"/>
      <c r="D169" s="46"/>
      <c r="E169" s="59">
        <f t="shared" si="15"/>
        <v>0</v>
      </c>
      <c r="F169" s="60"/>
    </row>
    <row r="170" ht="12.75" customHeight="1">
      <c r="A170" s="61" t="s">
        <v>29</v>
      </c>
      <c r="E170" s="62">
        <f>SUMIFS(E155:E169,F155:F169,"Yes")</f>
        <v>0</v>
      </c>
      <c r="F170" s="5"/>
    </row>
    <row r="171" ht="12.75" customHeight="1">
      <c r="A171" s="61" t="s">
        <v>30</v>
      </c>
      <c r="E171" s="62">
        <f>7.75%*E170</f>
        <v>0</v>
      </c>
      <c r="F171" s="5"/>
    </row>
    <row r="172" ht="12.75" customHeight="1">
      <c r="A172" s="61" t="s">
        <v>31</v>
      </c>
      <c r="E172" s="63">
        <f t="array" ref="E172">SUMIFS(E155:E169,F155:F169,{"","No"})</f>
        <v>0</v>
      </c>
      <c r="F172" s="5"/>
    </row>
    <row r="173" ht="12.75" customHeight="1">
      <c r="A173" s="64" t="s">
        <v>32</v>
      </c>
      <c r="B173" s="65"/>
      <c r="C173" s="65"/>
      <c r="D173" s="65"/>
      <c r="E173" s="66">
        <v>0.0</v>
      </c>
      <c r="F173" s="5"/>
    </row>
    <row r="174" ht="12.75" customHeight="1">
      <c r="A174" s="61" t="s">
        <v>33</v>
      </c>
      <c r="E174" s="67">
        <f>SUM(E170:E173)</f>
        <v>0</v>
      </c>
      <c r="F174" s="5"/>
    </row>
    <row r="175" ht="12.75" customHeight="1">
      <c r="A175" s="1"/>
      <c r="B175" s="2"/>
      <c r="C175" s="1"/>
      <c r="D175" s="1"/>
      <c r="E175" s="1"/>
    </row>
    <row r="176" ht="12.75" customHeight="1">
      <c r="A176" s="7"/>
      <c r="B176" s="7"/>
      <c r="C176" s="12"/>
      <c r="D176" s="12"/>
      <c r="E176" s="12"/>
    </row>
    <row r="177" ht="12.75" customHeight="1">
      <c r="A177" s="7"/>
      <c r="B177" s="7"/>
      <c r="C177" s="12"/>
      <c r="D177" s="12"/>
      <c r="E177" s="12"/>
    </row>
    <row r="178" ht="12.75" customHeight="1">
      <c r="A178" s="7" t="s">
        <v>1</v>
      </c>
      <c r="C178" s="13" t="str">
        <f>$C$3</f>
        <v/>
      </c>
      <c r="D178" s="9"/>
      <c r="E178" s="9"/>
      <c r="F178" s="9"/>
    </row>
    <row r="179" ht="12.75" customHeight="1">
      <c r="A179" s="11"/>
      <c r="B179" s="12"/>
      <c r="C179" s="12"/>
      <c r="D179" s="12"/>
      <c r="E179" s="12"/>
    </row>
    <row r="180" ht="25.5" customHeight="1">
      <c r="A180" s="7" t="s">
        <v>4</v>
      </c>
      <c r="C180" s="13" t="str">
        <f>$C$5</f>
        <v/>
      </c>
      <c r="D180" s="9"/>
      <c r="E180" s="9"/>
      <c r="F180" s="9"/>
    </row>
    <row r="181" ht="12.75" customHeight="1">
      <c r="A181" s="7" t="s">
        <v>6</v>
      </c>
      <c r="C181" s="13" t="str">
        <f>$C$6</f>
        <v/>
      </c>
      <c r="D181" s="9"/>
      <c r="E181" s="9"/>
      <c r="F181" s="9"/>
    </row>
    <row r="182" ht="12.75" customHeight="1">
      <c r="A182" s="7" t="s">
        <v>8</v>
      </c>
      <c r="C182" s="13" t="str">
        <f>$C$7</f>
        <v/>
      </c>
      <c r="D182" s="9"/>
      <c r="E182" s="9"/>
      <c r="F182" s="9"/>
    </row>
    <row r="183" ht="12.75" customHeight="1">
      <c r="A183" s="11"/>
      <c r="B183" s="12"/>
      <c r="C183" s="12"/>
      <c r="D183" s="12"/>
      <c r="E183" s="12"/>
    </row>
    <row r="184" ht="12.75" customHeight="1">
      <c r="A184" s="7" t="s">
        <v>11</v>
      </c>
      <c r="C184" s="13" t="str">
        <f>$C$9</f>
        <v/>
      </c>
      <c r="D184" s="9"/>
      <c r="E184" s="9"/>
      <c r="F184" s="9"/>
    </row>
    <row r="185" ht="12.75" customHeight="1">
      <c r="A185" s="1"/>
      <c r="B185" s="2"/>
      <c r="C185" s="1"/>
      <c r="D185" s="1"/>
      <c r="E185" s="1"/>
    </row>
    <row r="186" ht="13.5" customHeight="1">
      <c r="A186" s="1"/>
      <c r="B186" s="2"/>
      <c r="C186" s="1"/>
      <c r="D186" s="1"/>
      <c r="E186" s="1"/>
    </row>
    <row r="187" ht="15.75" customHeight="1">
      <c r="A187" s="69" t="s">
        <v>38</v>
      </c>
      <c r="B187" s="70"/>
      <c r="C187" s="70"/>
      <c r="D187" s="70"/>
      <c r="E187" s="70"/>
      <c r="F187" s="71"/>
    </row>
    <row r="188" ht="12.75" customHeight="1">
      <c r="A188" s="72" t="s">
        <v>14</v>
      </c>
      <c r="F188" s="73"/>
    </row>
    <row r="189" ht="13.5" customHeight="1">
      <c r="A189" s="28" t="s">
        <v>15</v>
      </c>
      <c r="B189" s="29" t="s">
        <v>16</v>
      </c>
      <c r="C189" s="29" t="s">
        <v>17</v>
      </c>
      <c r="D189" s="29" t="s">
        <v>18</v>
      </c>
      <c r="E189" s="29" t="s">
        <v>19</v>
      </c>
      <c r="F189" s="30" t="s">
        <v>20</v>
      </c>
    </row>
    <row r="190" ht="12.75" customHeight="1">
      <c r="A190" s="31" t="s">
        <v>21</v>
      </c>
      <c r="B190" s="12">
        <v>5.0</v>
      </c>
      <c r="C190" s="32" t="s">
        <v>22</v>
      </c>
      <c r="D190" s="38"/>
      <c r="E190" s="34">
        <f t="shared" ref="E190:E194" si="16">D190*B190</f>
        <v>0</v>
      </c>
      <c r="F190" s="35"/>
    </row>
    <row r="191" ht="12.75" customHeight="1">
      <c r="A191" s="36" t="s">
        <v>23</v>
      </c>
      <c r="B191" s="39">
        <v>9.0</v>
      </c>
      <c r="C191" s="37" t="s">
        <v>24</v>
      </c>
      <c r="D191" s="38"/>
      <c r="E191" s="34">
        <f t="shared" si="16"/>
        <v>0</v>
      </c>
      <c r="F191" s="35"/>
    </row>
    <row r="192" ht="12.75" customHeight="1">
      <c r="A192" s="31" t="s">
        <v>25</v>
      </c>
      <c r="B192" s="39">
        <v>5.0</v>
      </c>
      <c r="C192" s="32" t="s">
        <v>26</v>
      </c>
      <c r="D192" s="38"/>
      <c r="E192" s="34">
        <f t="shared" si="16"/>
        <v>0</v>
      </c>
      <c r="F192" s="35"/>
    </row>
    <row r="193" ht="1.5" customHeight="1">
      <c r="A193" s="40"/>
      <c r="B193" s="41"/>
      <c r="C193" s="42"/>
      <c r="D193" s="38"/>
      <c r="E193" s="34">
        <f t="shared" si="16"/>
        <v>0</v>
      </c>
      <c r="F193" s="35"/>
    </row>
    <row r="194" ht="12.75" customHeight="1">
      <c r="A194" s="43"/>
      <c r="B194" s="44"/>
      <c r="C194" s="45"/>
      <c r="D194" s="46"/>
      <c r="E194" s="34">
        <f t="shared" si="16"/>
        <v>0</v>
      </c>
      <c r="F194" s="35"/>
    </row>
    <row r="195" ht="12.75" customHeight="1">
      <c r="A195" s="47" t="s">
        <v>27</v>
      </c>
      <c r="B195" s="48"/>
      <c r="C195" s="48"/>
      <c r="D195" s="48"/>
      <c r="E195" s="48"/>
      <c r="F195" s="49"/>
    </row>
    <row r="196" ht="12.75" customHeight="1">
      <c r="A196" s="31" t="s">
        <v>21</v>
      </c>
      <c r="B196" s="12">
        <v>5.0</v>
      </c>
      <c r="C196" s="32" t="s">
        <v>22</v>
      </c>
      <c r="D196" s="38"/>
      <c r="E196" s="34">
        <f t="shared" ref="E196:E199" si="17">D196*B196</f>
        <v>0</v>
      </c>
      <c r="F196" s="35"/>
    </row>
    <row r="197" ht="12.75" customHeight="1">
      <c r="A197" s="36" t="s">
        <v>23</v>
      </c>
      <c r="B197" s="39">
        <v>9.0</v>
      </c>
      <c r="C197" s="37" t="s">
        <v>24</v>
      </c>
      <c r="D197" s="38"/>
      <c r="E197" s="34">
        <f t="shared" si="17"/>
        <v>0</v>
      </c>
      <c r="F197" s="35"/>
    </row>
    <row r="198" ht="12.75" customHeight="1">
      <c r="A198" s="40"/>
      <c r="B198" s="50"/>
      <c r="C198" s="42"/>
      <c r="D198" s="38"/>
      <c r="E198" s="34">
        <f t="shared" si="17"/>
        <v>0</v>
      </c>
      <c r="F198" s="35"/>
    </row>
    <row r="199" ht="12.75" customHeight="1">
      <c r="A199" s="51"/>
      <c r="B199" s="52"/>
      <c r="C199" s="53"/>
      <c r="D199" s="46"/>
      <c r="E199" s="59">
        <f t="shared" si="17"/>
        <v>0</v>
      </c>
      <c r="F199" s="60"/>
    </row>
    <row r="200" ht="12.75" customHeight="1">
      <c r="A200" s="74" t="s">
        <v>28</v>
      </c>
      <c r="B200" s="65"/>
      <c r="C200" s="65"/>
      <c r="D200" s="65"/>
      <c r="E200" s="65"/>
      <c r="F200" s="75"/>
    </row>
    <row r="201" ht="12.75" customHeight="1">
      <c r="A201" s="31" t="s">
        <v>21</v>
      </c>
      <c r="B201" s="12">
        <v>5.0</v>
      </c>
      <c r="C201" s="32" t="s">
        <v>22</v>
      </c>
      <c r="D201" s="38"/>
      <c r="E201" s="34">
        <f t="shared" ref="E201:E204" si="18">D201*B201</f>
        <v>0</v>
      </c>
      <c r="F201" s="35"/>
    </row>
    <row r="202" ht="12.75" customHeight="1">
      <c r="A202" s="36" t="s">
        <v>23</v>
      </c>
      <c r="B202" s="39">
        <v>9.0</v>
      </c>
      <c r="C202" s="37" t="s">
        <v>24</v>
      </c>
      <c r="D202" s="38"/>
      <c r="E202" s="34">
        <f t="shared" si="18"/>
        <v>0</v>
      </c>
      <c r="F202" s="35"/>
    </row>
    <row r="203" ht="12.75" customHeight="1">
      <c r="A203" s="40"/>
      <c r="B203" s="50"/>
      <c r="C203" s="42"/>
      <c r="D203" s="38"/>
      <c r="E203" s="34">
        <f t="shared" si="18"/>
        <v>0</v>
      </c>
      <c r="F203" s="35"/>
    </row>
    <row r="204" ht="12.75" customHeight="1">
      <c r="A204" s="51"/>
      <c r="B204" s="57"/>
      <c r="C204" s="58"/>
      <c r="D204" s="46"/>
      <c r="E204" s="59">
        <f t="shared" si="18"/>
        <v>0</v>
      </c>
      <c r="F204" s="60"/>
    </row>
    <row r="205" ht="12.75" customHeight="1">
      <c r="A205" s="61" t="s">
        <v>29</v>
      </c>
      <c r="E205" s="62">
        <f>SUMIFS(E190:E204,F190:F204,"Yes")</f>
        <v>0</v>
      </c>
      <c r="F205" s="5"/>
    </row>
    <row r="206" ht="12.75" customHeight="1">
      <c r="A206" s="61" t="s">
        <v>30</v>
      </c>
      <c r="E206" s="62">
        <f>7.75%*E205</f>
        <v>0</v>
      </c>
      <c r="F206" s="5"/>
    </row>
    <row r="207" ht="12.75" customHeight="1">
      <c r="A207" s="61" t="s">
        <v>31</v>
      </c>
      <c r="E207" s="63">
        <f t="array" ref="E207">SUMIFS(E190:E204,F190:F204,{"","No"})</f>
        <v>0</v>
      </c>
      <c r="F207" s="5"/>
    </row>
    <row r="208" ht="12.75" customHeight="1">
      <c r="A208" s="64" t="s">
        <v>32</v>
      </c>
      <c r="B208" s="65"/>
      <c r="C208" s="65"/>
      <c r="D208" s="65"/>
      <c r="E208" s="66">
        <v>0.0</v>
      </c>
      <c r="F208" s="5"/>
    </row>
    <row r="209" ht="12.75" customHeight="1">
      <c r="A209" s="61" t="s">
        <v>33</v>
      </c>
      <c r="E209" s="67">
        <f>SUM(E205:E208)</f>
        <v>0</v>
      </c>
      <c r="F209" s="5"/>
    </row>
    <row r="210" ht="12.75" customHeight="1">
      <c r="A210" s="1"/>
      <c r="B210" s="2"/>
      <c r="C210" s="1"/>
      <c r="D210" s="1"/>
      <c r="E210" s="1"/>
    </row>
    <row r="211" ht="12.75" customHeight="1">
      <c r="A211" s="7"/>
      <c r="B211" s="7"/>
      <c r="C211" s="12"/>
      <c r="D211" s="12"/>
      <c r="E211" s="12"/>
    </row>
    <row r="212" ht="12.75" customHeight="1">
      <c r="A212" s="7"/>
      <c r="B212" s="7"/>
      <c r="C212" s="12"/>
      <c r="D212" s="12"/>
      <c r="E212" s="12"/>
    </row>
    <row r="213" ht="12.75" customHeight="1">
      <c r="A213" s="7" t="s">
        <v>1</v>
      </c>
      <c r="C213" s="13" t="str">
        <f>$C$3</f>
        <v/>
      </c>
      <c r="D213" s="9"/>
      <c r="E213" s="9"/>
      <c r="F213" s="9"/>
    </row>
    <row r="214" ht="12.75" customHeight="1">
      <c r="A214" s="11"/>
      <c r="B214" s="12"/>
      <c r="C214" s="12"/>
      <c r="D214" s="12"/>
      <c r="E214" s="12"/>
    </row>
    <row r="215" ht="25.5" customHeight="1">
      <c r="A215" s="7" t="s">
        <v>4</v>
      </c>
      <c r="C215" s="13" t="str">
        <f>$C$5</f>
        <v/>
      </c>
      <c r="D215" s="9"/>
      <c r="E215" s="9"/>
      <c r="F215" s="9"/>
    </row>
    <row r="216" ht="12.75" customHeight="1">
      <c r="A216" s="7" t="s">
        <v>6</v>
      </c>
      <c r="C216" s="13" t="str">
        <f>$C$6</f>
        <v/>
      </c>
      <c r="D216" s="9"/>
      <c r="E216" s="9"/>
      <c r="F216" s="9"/>
    </row>
    <row r="217" ht="12.75" customHeight="1">
      <c r="A217" s="7" t="s">
        <v>8</v>
      </c>
      <c r="C217" s="13" t="str">
        <f>$C$7</f>
        <v/>
      </c>
      <c r="D217" s="9"/>
      <c r="E217" s="9"/>
      <c r="F217" s="9"/>
    </row>
    <row r="218" ht="12.75" customHeight="1">
      <c r="A218" s="11"/>
      <c r="B218" s="12"/>
      <c r="C218" s="12"/>
      <c r="D218" s="12"/>
      <c r="E218" s="12"/>
    </row>
    <row r="219" ht="12.75" customHeight="1">
      <c r="A219" s="7" t="s">
        <v>11</v>
      </c>
      <c r="C219" s="13" t="str">
        <f>$C$9</f>
        <v/>
      </c>
      <c r="D219" s="9"/>
      <c r="E219" s="9"/>
      <c r="F219" s="9"/>
    </row>
    <row r="220" ht="12.75" customHeight="1">
      <c r="A220" s="68"/>
      <c r="B220" s="80"/>
      <c r="C220" s="18"/>
      <c r="D220" s="1"/>
      <c r="E220" s="1"/>
    </row>
    <row r="221" ht="13.5" customHeight="1">
      <c r="A221" s="68"/>
      <c r="B221" s="80"/>
      <c r="C221" s="18"/>
      <c r="D221" s="1"/>
      <c r="E221" s="1"/>
    </row>
    <row r="222" ht="15.75" customHeight="1">
      <c r="A222" s="69" t="s">
        <v>39</v>
      </c>
      <c r="B222" s="70"/>
      <c r="C222" s="70"/>
      <c r="D222" s="70"/>
      <c r="E222" s="70"/>
      <c r="F222" s="71"/>
    </row>
    <row r="223" ht="12.75" customHeight="1">
      <c r="A223" s="72" t="s">
        <v>14</v>
      </c>
      <c r="F223" s="73"/>
    </row>
    <row r="224" ht="13.5" customHeight="1">
      <c r="A224" s="28" t="s">
        <v>15</v>
      </c>
      <c r="B224" s="29" t="s">
        <v>16</v>
      </c>
      <c r="C224" s="29" t="s">
        <v>17</v>
      </c>
      <c r="D224" s="29" t="s">
        <v>18</v>
      </c>
      <c r="E224" s="29" t="s">
        <v>19</v>
      </c>
      <c r="F224" s="30" t="s">
        <v>20</v>
      </c>
    </row>
    <row r="225" ht="12.75" customHeight="1">
      <c r="A225" s="31" t="s">
        <v>21</v>
      </c>
      <c r="B225" s="12">
        <v>5.0</v>
      </c>
      <c r="C225" s="32" t="s">
        <v>22</v>
      </c>
      <c r="D225" s="38"/>
      <c r="E225" s="34">
        <f t="shared" ref="E225:E229" si="19">D225*B225</f>
        <v>0</v>
      </c>
      <c r="F225" s="35"/>
    </row>
    <row r="226" ht="12.75" customHeight="1">
      <c r="A226" s="36" t="s">
        <v>23</v>
      </c>
      <c r="B226" s="12">
        <v>5.0</v>
      </c>
      <c r="C226" s="37" t="s">
        <v>24</v>
      </c>
      <c r="D226" s="38"/>
      <c r="E226" s="34">
        <f t="shared" si="19"/>
        <v>0</v>
      </c>
      <c r="F226" s="35"/>
    </row>
    <row r="227" ht="12.75" customHeight="1">
      <c r="A227" s="31" t="s">
        <v>25</v>
      </c>
      <c r="B227" s="39">
        <v>5.0</v>
      </c>
      <c r="C227" s="32" t="s">
        <v>26</v>
      </c>
      <c r="D227" s="38"/>
      <c r="E227" s="34">
        <f t="shared" si="19"/>
        <v>0</v>
      </c>
      <c r="F227" s="35"/>
    </row>
    <row r="228" ht="1.5" customHeight="1">
      <c r="A228" s="40"/>
      <c r="B228" s="41"/>
      <c r="C228" s="42"/>
      <c r="D228" s="38"/>
      <c r="E228" s="34">
        <f t="shared" si="19"/>
        <v>0</v>
      </c>
      <c r="F228" s="35"/>
    </row>
    <row r="229" ht="12.75" customHeight="1">
      <c r="A229" s="43"/>
      <c r="B229" s="44"/>
      <c r="C229" s="45"/>
      <c r="D229" s="46"/>
      <c r="E229" s="34">
        <f t="shared" si="19"/>
        <v>0</v>
      </c>
      <c r="F229" s="35"/>
    </row>
    <row r="230" ht="12.75" customHeight="1">
      <c r="A230" s="47" t="s">
        <v>27</v>
      </c>
      <c r="B230" s="48"/>
      <c r="C230" s="48"/>
      <c r="D230" s="48"/>
      <c r="E230" s="48"/>
      <c r="F230" s="49"/>
    </row>
    <row r="231" ht="12.75" customHeight="1">
      <c r="A231" s="31" t="s">
        <v>21</v>
      </c>
      <c r="B231" s="12">
        <v>5.0</v>
      </c>
      <c r="C231" s="32" t="s">
        <v>22</v>
      </c>
      <c r="D231" s="38"/>
      <c r="E231" s="34">
        <f t="shared" ref="E231:E234" si="20">D231*B231</f>
        <v>0</v>
      </c>
      <c r="F231" s="35"/>
    </row>
    <row r="232" ht="12.75" customHeight="1">
      <c r="A232" s="36" t="s">
        <v>23</v>
      </c>
      <c r="B232" s="12">
        <v>5.0</v>
      </c>
      <c r="C232" s="37" t="s">
        <v>24</v>
      </c>
      <c r="D232" s="38"/>
      <c r="E232" s="34">
        <f t="shared" si="20"/>
        <v>0</v>
      </c>
      <c r="F232" s="35"/>
    </row>
    <row r="233" ht="12.75" customHeight="1">
      <c r="A233" s="40"/>
      <c r="B233" s="50"/>
      <c r="C233" s="42"/>
      <c r="D233" s="38"/>
      <c r="E233" s="34">
        <f t="shared" si="20"/>
        <v>0</v>
      </c>
      <c r="F233" s="35"/>
    </row>
    <row r="234" ht="12.75" customHeight="1">
      <c r="A234" s="51"/>
      <c r="B234" s="52"/>
      <c r="C234" s="53"/>
      <c r="D234" s="46"/>
      <c r="E234" s="59">
        <f t="shared" si="20"/>
        <v>0</v>
      </c>
      <c r="F234" s="60"/>
    </row>
    <row r="235" ht="12.75" customHeight="1">
      <c r="A235" s="74" t="s">
        <v>28</v>
      </c>
      <c r="B235" s="65"/>
      <c r="C235" s="65"/>
      <c r="D235" s="65"/>
      <c r="E235" s="65"/>
      <c r="F235" s="75"/>
    </row>
    <row r="236" ht="12.75" customHeight="1">
      <c r="A236" s="31" t="s">
        <v>21</v>
      </c>
      <c r="B236" s="12">
        <v>5.0</v>
      </c>
      <c r="C236" s="32" t="s">
        <v>22</v>
      </c>
      <c r="D236" s="38"/>
      <c r="E236" s="34">
        <f t="shared" ref="E236:E239" si="21">D236*B236</f>
        <v>0</v>
      </c>
      <c r="F236" s="35"/>
    </row>
    <row r="237" ht="12.75" customHeight="1">
      <c r="A237" s="36" t="s">
        <v>23</v>
      </c>
      <c r="B237" s="12">
        <v>5.0</v>
      </c>
      <c r="C237" s="37" t="s">
        <v>24</v>
      </c>
      <c r="D237" s="38"/>
      <c r="E237" s="34">
        <f t="shared" si="21"/>
        <v>0</v>
      </c>
      <c r="F237" s="35"/>
    </row>
    <row r="238" ht="12.75" customHeight="1">
      <c r="A238" s="40"/>
      <c r="B238" s="50"/>
      <c r="C238" s="42"/>
      <c r="D238" s="38"/>
      <c r="E238" s="34">
        <f t="shared" si="21"/>
        <v>0</v>
      </c>
      <c r="F238" s="35"/>
    </row>
    <row r="239" ht="12.75" customHeight="1">
      <c r="A239" s="51"/>
      <c r="B239" s="57"/>
      <c r="C239" s="58"/>
      <c r="D239" s="46"/>
      <c r="E239" s="59">
        <f t="shared" si="21"/>
        <v>0</v>
      </c>
      <c r="F239" s="60"/>
    </row>
    <row r="240" ht="12.75" customHeight="1">
      <c r="A240" s="61" t="s">
        <v>29</v>
      </c>
      <c r="E240" s="62">
        <f>SUMIFS(E225:E239,F225:F239,"Yes")</f>
        <v>0</v>
      </c>
      <c r="F240" s="5"/>
    </row>
    <row r="241" ht="12.75" customHeight="1">
      <c r="A241" s="61" t="s">
        <v>30</v>
      </c>
      <c r="E241" s="62">
        <f>7.75%*E240</f>
        <v>0</v>
      </c>
      <c r="F241" s="5"/>
    </row>
    <row r="242" ht="12.75" customHeight="1">
      <c r="A242" s="61" t="s">
        <v>31</v>
      </c>
      <c r="E242" s="63">
        <f t="array" ref="E242">SUMIFS(E225:E239,F225:F239,{"","No"})</f>
        <v>0</v>
      </c>
      <c r="F242" s="5"/>
    </row>
    <row r="243" ht="12.75" customHeight="1">
      <c r="A243" s="64" t="s">
        <v>32</v>
      </c>
      <c r="B243" s="65"/>
      <c r="C243" s="65"/>
      <c r="D243" s="65"/>
      <c r="E243" s="66">
        <v>0.0</v>
      </c>
      <c r="F243" s="5"/>
    </row>
    <row r="244" ht="12.75" customHeight="1">
      <c r="A244" s="61" t="s">
        <v>33</v>
      </c>
      <c r="E244" s="67">
        <f>SUM(E240:E243)</f>
        <v>0</v>
      </c>
      <c r="F244" s="5"/>
    </row>
    <row r="245" ht="12.75" customHeight="1">
      <c r="A245" s="1"/>
      <c r="B245" s="2"/>
      <c r="C245" s="1"/>
      <c r="D245" s="1"/>
      <c r="E245" s="1"/>
    </row>
    <row r="246" ht="12.75" customHeight="1">
      <c r="A246" s="7"/>
      <c r="B246" s="7"/>
      <c r="C246" s="12"/>
      <c r="D246" s="12"/>
      <c r="E246" s="12"/>
    </row>
    <row r="247" ht="12.75" customHeight="1">
      <c r="A247" s="7"/>
      <c r="B247" s="7"/>
      <c r="C247" s="12"/>
      <c r="D247" s="12"/>
      <c r="E247" s="12"/>
    </row>
    <row r="248" ht="12.75" customHeight="1">
      <c r="A248" s="7" t="s">
        <v>1</v>
      </c>
      <c r="C248" s="13" t="str">
        <f>$C$3</f>
        <v/>
      </c>
      <c r="D248" s="9"/>
      <c r="E248" s="9"/>
      <c r="F248" s="9"/>
    </row>
    <row r="249" ht="12.75" customHeight="1">
      <c r="A249" s="11"/>
      <c r="B249" s="12"/>
      <c r="C249" s="12"/>
      <c r="D249" s="12"/>
      <c r="E249" s="12"/>
    </row>
    <row r="250" ht="25.5" customHeight="1">
      <c r="A250" s="7" t="s">
        <v>4</v>
      </c>
      <c r="C250" s="13" t="str">
        <f>$C$5</f>
        <v/>
      </c>
      <c r="D250" s="9"/>
      <c r="E250" s="9"/>
      <c r="F250" s="9"/>
    </row>
    <row r="251" ht="12.75" customHeight="1">
      <c r="A251" s="7" t="s">
        <v>6</v>
      </c>
      <c r="C251" s="13" t="str">
        <f>$C$6</f>
        <v/>
      </c>
      <c r="D251" s="9"/>
      <c r="E251" s="9"/>
      <c r="F251" s="9"/>
    </row>
    <row r="252" ht="12.75" customHeight="1">
      <c r="A252" s="7" t="s">
        <v>8</v>
      </c>
      <c r="C252" s="13" t="str">
        <f>$C$7</f>
        <v/>
      </c>
      <c r="D252" s="9"/>
      <c r="E252" s="9"/>
      <c r="F252" s="9"/>
    </row>
    <row r="253" ht="12.75" customHeight="1">
      <c r="A253" s="11"/>
      <c r="B253" s="12"/>
      <c r="C253" s="12"/>
      <c r="D253" s="12"/>
      <c r="E253" s="12"/>
    </row>
    <row r="254" ht="12.75" customHeight="1">
      <c r="A254" s="7" t="s">
        <v>11</v>
      </c>
      <c r="C254" s="13" t="str">
        <f>$C$9</f>
        <v/>
      </c>
      <c r="D254" s="9"/>
      <c r="E254" s="9"/>
      <c r="F254" s="9"/>
    </row>
    <row r="255" ht="12.75" customHeight="1">
      <c r="A255" s="68"/>
      <c r="B255" s="80"/>
      <c r="C255" s="18"/>
      <c r="D255" s="1"/>
      <c r="E255" s="1"/>
    </row>
    <row r="256" ht="13.5" customHeight="1">
      <c r="A256" s="1"/>
      <c r="B256" s="2"/>
      <c r="C256" s="1"/>
      <c r="D256" s="1"/>
      <c r="E256" s="1"/>
    </row>
    <row r="257" ht="15.75" customHeight="1">
      <c r="A257" s="69" t="s">
        <v>40</v>
      </c>
      <c r="B257" s="70"/>
      <c r="C257" s="70"/>
      <c r="D257" s="70"/>
      <c r="E257" s="70"/>
      <c r="F257" s="71"/>
    </row>
    <row r="258" ht="12.75" customHeight="1">
      <c r="A258" s="72" t="s">
        <v>14</v>
      </c>
      <c r="F258" s="73"/>
    </row>
    <row r="259" ht="13.5" customHeight="1">
      <c r="A259" s="28" t="s">
        <v>15</v>
      </c>
      <c r="B259" s="29" t="s">
        <v>16</v>
      </c>
      <c r="C259" s="29" t="s">
        <v>17</v>
      </c>
      <c r="D259" s="29" t="s">
        <v>18</v>
      </c>
      <c r="E259" s="29" t="s">
        <v>19</v>
      </c>
      <c r="F259" s="30" t="s">
        <v>20</v>
      </c>
    </row>
    <row r="260" ht="12.75" customHeight="1">
      <c r="A260" s="31" t="s">
        <v>21</v>
      </c>
      <c r="B260" s="12">
        <v>5.0</v>
      </c>
      <c r="C260" s="32" t="s">
        <v>22</v>
      </c>
      <c r="D260" s="38"/>
      <c r="E260" s="34">
        <f t="shared" ref="E260:E264" si="22">D260*B260</f>
        <v>0</v>
      </c>
      <c r="F260" s="35"/>
    </row>
    <row r="261" ht="12.75" customHeight="1">
      <c r="A261" s="36" t="s">
        <v>23</v>
      </c>
      <c r="B261" s="12">
        <v>5.0</v>
      </c>
      <c r="C261" s="37" t="s">
        <v>24</v>
      </c>
      <c r="D261" s="38"/>
      <c r="E261" s="34">
        <f t="shared" si="22"/>
        <v>0</v>
      </c>
      <c r="F261" s="35"/>
    </row>
    <row r="262" ht="12.75" customHeight="1">
      <c r="A262" s="31" t="s">
        <v>25</v>
      </c>
      <c r="B262" s="39">
        <v>5.0</v>
      </c>
      <c r="C262" s="32" t="s">
        <v>26</v>
      </c>
      <c r="D262" s="38"/>
      <c r="E262" s="34">
        <f t="shared" si="22"/>
        <v>0</v>
      </c>
      <c r="F262" s="35"/>
    </row>
    <row r="263" ht="1.5" customHeight="1">
      <c r="A263" s="40"/>
      <c r="B263" s="41"/>
      <c r="C263" s="42"/>
      <c r="D263" s="38"/>
      <c r="E263" s="34">
        <f t="shared" si="22"/>
        <v>0</v>
      </c>
      <c r="F263" s="35"/>
    </row>
    <row r="264" ht="12.75" customHeight="1">
      <c r="A264" s="43"/>
      <c r="B264" s="44"/>
      <c r="C264" s="45"/>
      <c r="D264" s="46"/>
      <c r="E264" s="34">
        <f t="shared" si="22"/>
        <v>0</v>
      </c>
      <c r="F264" s="35"/>
    </row>
    <row r="265" ht="12.75" customHeight="1">
      <c r="A265" s="47" t="s">
        <v>27</v>
      </c>
      <c r="B265" s="48"/>
      <c r="C265" s="48"/>
      <c r="D265" s="48"/>
      <c r="E265" s="48"/>
      <c r="F265" s="49"/>
    </row>
    <row r="266" ht="12.75" customHeight="1">
      <c r="A266" s="31" t="s">
        <v>21</v>
      </c>
      <c r="B266" s="12">
        <v>5.0</v>
      </c>
      <c r="C266" s="32" t="s">
        <v>22</v>
      </c>
      <c r="D266" s="38"/>
      <c r="E266" s="34">
        <f t="shared" ref="E266:E269" si="23">D266*B266</f>
        <v>0</v>
      </c>
      <c r="F266" s="35"/>
    </row>
    <row r="267" ht="12.75" customHeight="1">
      <c r="A267" s="36" t="s">
        <v>23</v>
      </c>
      <c r="B267" s="12">
        <v>5.0</v>
      </c>
      <c r="C267" s="37" t="s">
        <v>24</v>
      </c>
      <c r="D267" s="38"/>
      <c r="E267" s="34">
        <f t="shared" si="23"/>
        <v>0</v>
      </c>
      <c r="F267" s="35"/>
    </row>
    <row r="268" ht="12.75" customHeight="1">
      <c r="A268" s="40"/>
      <c r="B268" s="50"/>
      <c r="C268" s="42"/>
      <c r="D268" s="38"/>
      <c r="E268" s="34">
        <f t="shared" si="23"/>
        <v>0</v>
      </c>
      <c r="F268" s="35"/>
    </row>
    <row r="269" ht="12.75" customHeight="1">
      <c r="A269" s="51"/>
      <c r="B269" s="52"/>
      <c r="C269" s="53"/>
      <c r="D269" s="46"/>
      <c r="E269" s="59">
        <f t="shared" si="23"/>
        <v>0</v>
      </c>
      <c r="F269" s="60"/>
    </row>
    <row r="270" ht="12.75" customHeight="1">
      <c r="A270" s="74" t="s">
        <v>28</v>
      </c>
      <c r="B270" s="65"/>
      <c r="C270" s="65"/>
      <c r="D270" s="65"/>
      <c r="E270" s="65"/>
      <c r="F270" s="75"/>
    </row>
    <row r="271" ht="12.75" customHeight="1">
      <c r="A271" s="31" t="s">
        <v>21</v>
      </c>
      <c r="B271" s="12">
        <v>5.0</v>
      </c>
      <c r="C271" s="32" t="s">
        <v>22</v>
      </c>
      <c r="D271" s="38"/>
      <c r="E271" s="34">
        <f t="shared" ref="E271:E274" si="24">D271*B271</f>
        <v>0</v>
      </c>
      <c r="F271" s="35"/>
    </row>
    <row r="272" ht="12.75" customHeight="1">
      <c r="A272" s="36" t="s">
        <v>23</v>
      </c>
      <c r="B272" s="12">
        <v>5.0</v>
      </c>
      <c r="C272" s="37" t="s">
        <v>24</v>
      </c>
      <c r="D272" s="38"/>
      <c r="E272" s="34">
        <f t="shared" si="24"/>
        <v>0</v>
      </c>
      <c r="F272" s="35"/>
    </row>
    <row r="273" ht="12.75" customHeight="1">
      <c r="A273" s="40"/>
      <c r="B273" s="50"/>
      <c r="C273" s="42"/>
      <c r="D273" s="38"/>
      <c r="E273" s="34">
        <f t="shared" si="24"/>
        <v>0</v>
      </c>
      <c r="F273" s="35"/>
    </row>
    <row r="274" ht="12.75" customHeight="1">
      <c r="A274" s="51"/>
      <c r="B274" s="57"/>
      <c r="C274" s="58"/>
      <c r="D274" s="46"/>
      <c r="E274" s="59">
        <f t="shared" si="24"/>
        <v>0</v>
      </c>
      <c r="F274" s="60"/>
    </row>
    <row r="275" ht="12.75" customHeight="1">
      <c r="A275" s="61" t="s">
        <v>29</v>
      </c>
      <c r="E275" s="62">
        <f>SUMIFS(E260:E274,F260:F274,"Yes")</f>
        <v>0</v>
      </c>
      <c r="F275" s="5"/>
    </row>
    <row r="276" ht="12.75" customHeight="1">
      <c r="A276" s="61" t="s">
        <v>30</v>
      </c>
      <c r="E276" s="62">
        <f>7.75%*E275</f>
        <v>0</v>
      </c>
      <c r="F276" s="5"/>
    </row>
    <row r="277" ht="12.75" customHeight="1">
      <c r="A277" s="61" t="s">
        <v>31</v>
      </c>
      <c r="E277" s="63">
        <f t="array" ref="E277">SUMIFS(E260:E274,F260:F274,{"","No"})</f>
        <v>0</v>
      </c>
      <c r="F277" s="5"/>
    </row>
    <row r="278" ht="12.75" customHeight="1">
      <c r="A278" s="64" t="s">
        <v>32</v>
      </c>
      <c r="B278" s="65"/>
      <c r="C278" s="65"/>
      <c r="D278" s="65"/>
      <c r="E278" s="66">
        <v>0.0</v>
      </c>
      <c r="F278" s="5"/>
    </row>
    <row r="279" ht="12.75" customHeight="1">
      <c r="A279" s="61" t="s">
        <v>33</v>
      </c>
      <c r="E279" s="67">
        <f>SUM(E275:E278)</f>
        <v>0</v>
      </c>
      <c r="F279" s="5"/>
    </row>
    <row r="280" ht="12.75" customHeight="1">
      <c r="A280" s="1"/>
      <c r="B280" s="2"/>
      <c r="C280" s="1"/>
      <c r="D280" s="1"/>
      <c r="E280" s="1"/>
    </row>
    <row r="281" ht="12.75" customHeight="1">
      <c r="A281" s="7"/>
      <c r="B281" s="7"/>
      <c r="C281" s="12"/>
      <c r="D281" s="12"/>
      <c r="E281" s="12"/>
    </row>
    <row r="282" ht="12.75" customHeight="1">
      <c r="A282" s="81"/>
      <c r="B282" s="81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</row>
    <row r="283" ht="12.75" customHeight="1">
      <c r="A283" s="7" t="s">
        <v>1</v>
      </c>
      <c r="C283" s="13" t="str">
        <f>$C$3</f>
        <v/>
      </c>
      <c r="D283" s="9"/>
      <c r="E283" s="9"/>
      <c r="F283" s="9"/>
    </row>
    <row r="284" ht="12.75" customHeight="1">
      <c r="A284" s="11"/>
      <c r="B284" s="12"/>
      <c r="C284" s="12"/>
      <c r="D284" s="12"/>
      <c r="E284" s="12"/>
    </row>
    <row r="285" ht="25.5" customHeight="1">
      <c r="A285" s="7" t="s">
        <v>4</v>
      </c>
      <c r="C285" s="13" t="str">
        <f>$C$5</f>
        <v/>
      </c>
      <c r="D285" s="9"/>
      <c r="E285" s="9"/>
      <c r="F285" s="9"/>
    </row>
    <row r="286" ht="12.75" customHeight="1">
      <c r="A286" s="7" t="s">
        <v>6</v>
      </c>
      <c r="C286" s="13" t="str">
        <f>$C$6</f>
        <v/>
      </c>
      <c r="D286" s="9"/>
      <c r="E286" s="9"/>
      <c r="F286" s="9"/>
    </row>
    <row r="287" ht="12.75" customHeight="1">
      <c r="A287" s="7" t="s">
        <v>8</v>
      </c>
      <c r="C287" s="13" t="str">
        <f>$C$7</f>
        <v/>
      </c>
      <c r="D287" s="9"/>
      <c r="E287" s="9"/>
      <c r="F287" s="9"/>
    </row>
    <row r="288" ht="12.75" customHeight="1">
      <c r="A288" s="11"/>
      <c r="B288" s="12"/>
      <c r="C288" s="12"/>
      <c r="D288" s="12"/>
      <c r="E288" s="12"/>
    </row>
    <row r="289" ht="12.75" customHeight="1">
      <c r="A289" s="7" t="s">
        <v>11</v>
      </c>
      <c r="C289" s="13" t="str">
        <f>$C$9</f>
        <v/>
      </c>
      <c r="D289" s="9"/>
      <c r="E289" s="9"/>
      <c r="F289" s="9"/>
    </row>
    <row r="290" ht="12.75" customHeight="1">
      <c r="A290" s="68"/>
      <c r="B290" s="80"/>
      <c r="C290" s="18"/>
      <c r="D290" s="1"/>
      <c r="E290" s="1"/>
    </row>
    <row r="291" ht="13.5" customHeight="1">
      <c r="A291" s="1"/>
      <c r="B291" s="2"/>
      <c r="C291" s="1"/>
      <c r="D291" s="1"/>
      <c r="E291" s="1"/>
    </row>
    <row r="292" ht="15.75" customHeight="1">
      <c r="A292" s="69" t="s">
        <v>41</v>
      </c>
      <c r="B292" s="70"/>
      <c r="C292" s="70"/>
      <c r="D292" s="70"/>
      <c r="E292" s="70"/>
      <c r="F292" s="71"/>
    </row>
    <row r="293" ht="12.75" customHeight="1">
      <c r="A293" s="72" t="s">
        <v>14</v>
      </c>
      <c r="F293" s="73"/>
    </row>
    <row r="294" ht="13.5" customHeight="1">
      <c r="A294" s="28" t="s">
        <v>15</v>
      </c>
      <c r="B294" s="29" t="s">
        <v>16</v>
      </c>
      <c r="C294" s="29" t="s">
        <v>17</v>
      </c>
      <c r="D294" s="29" t="s">
        <v>18</v>
      </c>
      <c r="E294" s="29" t="s">
        <v>19</v>
      </c>
      <c r="F294" s="30" t="s">
        <v>20</v>
      </c>
    </row>
    <row r="295" ht="12.75" customHeight="1">
      <c r="A295" s="31" t="s">
        <v>21</v>
      </c>
      <c r="B295" s="12">
        <v>5.0</v>
      </c>
      <c r="C295" s="32" t="s">
        <v>22</v>
      </c>
      <c r="D295" s="38"/>
      <c r="E295" s="34">
        <f t="shared" ref="E295:E299" si="25">D295*B295</f>
        <v>0</v>
      </c>
      <c r="F295" s="35"/>
    </row>
    <row r="296" ht="12.75" customHeight="1">
      <c r="A296" s="36" t="s">
        <v>23</v>
      </c>
      <c r="B296" s="39">
        <v>15.0</v>
      </c>
      <c r="C296" s="37" t="s">
        <v>24</v>
      </c>
      <c r="D296" s="38"/>
      <c r="E296" s="34">
        <f t="shared" si="25"/>
        <v>0</v>
      </c>
      <c r="F296" s="35"/>
    </row>
    <row r="297" ht="12.75" customHeight="1">
      <c r="A297" s="31" t="s">
        <v>25</v>
      </c>
      <c r="B297" s="39">
        <v>5.0</v>
      </c>
      <c r="C297" s="32" t="s">
        <v>26</v>
      </c>
      <c r="D297" s="38"/>
      <c r="E297" s="34">
        <f t="shared" si="25"/>
        <v>0</v>
      </c>
      <c r="F297" s="35"/>
    </row>
    <row r="298" ht="3.75" customHeight="1">
      <c r="A298" s="40"/>
      <c r="B298" s="41"/>
      <c r="C298" s="42"/>
      <c r="D298" s="38"/>
      <c r="E298" s="34">
        <f t="shared" si="25"/>
        <v>0</v>
      </c>
      <c r="F298" s="35"/>
    </row>
    <row r="299" ht="12.75" customHeight="1">
      <c r="A299" s="43"/>
      <c r="B299" s="44"/>
      <c r="C299" s="45"/>
      <c r="D299" s="46"/>
      <c r="E299" s="34">
        <f t="shared" si="25"/>
        <v>0</v>
      </c>
      <c r="F299" s="35"/>
    </row>
    <row r="300" ht="12.75" customHeight="1">
      <c r="A300" s="47" t="s">
        <v>27</v>
      </c>
      <c r="B300" s="48"/>
      <c r="C300" s="48"/>
      <c r="D300" s="48"/>
      <c r="E300" s="48"/>
      <c r="F300" s="49"/>
    </row>
    <row r="301" ht="12.75" customHeight="1">
      <c r="A301" s="31" t="s">
        <v>21</v>
      </c>
      <c r="B301" s="12">
        <v>5.0</v>
      </c>
      <c r="C301" s="32" t="s">
        <v>22</v>
      </c>
      <c r="D301" s="38"/>
      <c r="E301" s="34">
        <f t="shared" ref="E301:E304" si="26">D301*B301</f>
        <v>0</v>
      </c>
      <c r="F301" s="35"/>
    </row>
    <row r="302" ht="12.75" customHeight="1">
      <c r="A302" s="36" t="s">
        <v>23</v>
      </c>
      <c r="B302" s="39">
        <v>15.0</v>
      </c>
      <c r="C302" s="37" t="s">
        <v>24</v>
      </c>
      <c r="D302" s="38"/>
      <c r="E302" s="34">
        <f t="shared" si="26"/>
        <v>0</v>
      </c>
      <c r="F302" s="35"/>
    </row>
    <row r="303" ht="12.75" customHeight="1">
      <c r="A303" s="40"/>
      <c r="B303" s="50"/>
      <c r="C303" s="42"/>
      <c r="D303" s="38"/>
      <c r="E303" s="34">
        <f t="shared" si="26"/>
        <v>0</v>
      </c>
      <c r="F303" s="35"/>
    </row>
    <row r="304" ht="12.75" customHeight="1">
      <c r="A304" s="51"/>
      <c r="B304" s="52"/>
      <c r="C304" s="53"/>
      <c r="D304" s="46"/>
      <c r="E304" s="59">
        <f t="shared" si="26"/>
        <v>0</v>
      </c>
      <c r="F304" s="60"/>
    </row>
    <row r="305" ht="12.75" customHeight="1">
      <c r="A305" s="74" t="s">
        <v>28</v>
      </c>
      <c r="B305" s="65"/>
      <c r="C305" s="65"/>
      <c r="D305" s="65"/>
      <c r="E305" s="65"/>
      <c r="F305" s="75"/>
    </row>
    <row r="306" ht="12.75" customHeight="1">
      <c r="A306" s="31" t="s">
        <v>21</v>
      </c>
      <c r="B306" s="12">
        <v>5.0</v>
      </c>
      <c r="C306" s="32" t="s">
        <v>22</v>
      </c>
      <c r="D306" s="38"/>
      <c r="E306" s="34">
        <f t="shared" ref="E306:E309" si="27">D306*B306</f>
        <v>0</v>
      </c>
      <c r="F306" s="35"/>
    </row>
    <row r="307" ht="12.75" customHeight="1">
      <c r="A307" s="36" t="s">
        <v>23</v>
      </c>
      <c r="B307" s="39">
        <v>15.0</v>
      </c>
      <c r="C307" s="37" t="s">
        <v>24</v>
      </c>
      <c r="D307" s="38"/>
      <c r="E307" s="34">
        <f t="shared" si="27"/>
        <v>0</v>
      </c>
      <c r="F307" s="35"/>
    </row>
    <row r="308" ht="12.75" customHeight="1">
      <c r="A308" s="40"/>
      <c r="B308" s="50"/>
      <c r="C308" s="42"/>
      <c r="D308" s="38"/>
      <c r="E308" s="34">
        <f t="shared" si="27"/>
        <v>0</v>
      </c>
      <c r="F308" s="35"/>
    </row>
    <row r="309" ht="12.75" customHeight="1">
      <c r="A309" s="51"/>
      <c r="B309" s="57"/>
      <c r="C309" s="58"/>
      <c r="D309" s="46"/>
      <c r="E309" s="59">
        <f t="shared" si="27"/>
        <v>0</v>
      </c>
      <c r="F309" s="60"/>
    </row>
    <row r="310" ht="12.75" customHeight="1">
      <c r="A310" s="61" t="s">
        <v>29</v>
      </c>
      <c r="E310" s="62">
        <f>SUMIFS(E295:E309,F295:F309,"Yes")</f>
        <v>0</v>
      </c>
      <c r="F310" s="5"/>
    </row>
    <row r="311" ht="12.75" customHeight="1">
      <c r="A311" s="61" t="s">
        <v>30</v>
      </c>
      <c r="E311" s="62">
        <f>7.75%*E310</f>
        <v>0</v>
      </c>
      <c r="F311" s="5"/>
    </row>
    <row r="312" ht="12.75" customHeight="1">
      <c r="A312" s="61" t="s">
        <v>31</v>
      </c>
      <c r="E312" s="63">
        <f t="array" ref="E312">SUMIFS(E295:E309,F295:F309,{"","No"})</f>
        <v>0</v>
      </c>
      <c r="F312" s="5"/>
    </row>
    <row r="313" ht="12.75" customHeight="1">
      <c r="A313" s="64" t="s">
        <v>32</v>
      </c>
      <c r="B313" s="65"/>
      <c r="C313" s="65"/>
      <c r="D313" s="65"/>
      <c r="E313" s="66">
        <v>0.0</v>
      </c>
      <c r="F313" s="5"/>
    </row>
    <row r="314" ht="12.75" customHeight="1">
      <c r="A314" s="61" t="s">
        <v>33</v>
      </c>
      <c r="E314" s="67">
        <f>SUM(E310:E313)</f>
        <v>0</v>
      </c>
      <c r="F314" s="5"/>
    </row>
    <row r="315" ht="12.75" customHeight="1">
      <c r="A315" s="68"/>
      <c r="B315" s="80"/>
      <c r="C315" s="18"/>
      <c r="D315" s="1"/>
      <c r="E315" s="1"/>
    </row>
    <row r="316" ht="12.75" customHeight="1">
      <c r="A316" s="68"/>
      <c r="B316" s="80"/>
      <c r="C316" s="18"/>
      <c r="D316" s="1"/>
      <c r="E316" s="1"/>
    </row>
    <row r="317" ht="12.75" customHeight="1">
      <c r="A317" s="68"/>
      <c r="B317" s="80"/>
      <c r="C317" s="18"/>
      <c r="D317" s="1"/>
      <c r="E317" s="1"/>
    </row>
    <row r="318" ht="12.75" customHeight="1">
      <c r="A318" s="7" t="s">
        <v>1</v>
      </c>
      <c r="C318" s="13" t="str">
        <f>$C$3</f>
        <v/>
      </c>
      <c r="D318" s="9"/>
      <c r="E318" s="9"/>
      <c r="F318" s="9"/>
    </row>
    <row r="319" ht="12.75" customHeight="1">
      <c r="A319" s="11"/>
      <c r="B319" s="12"/>
      <c r="C319" s="12"/>
      <c r="D319" s="12"/>
      <c r="E319" s="12"/>
    </row>
    <row r="320" ht="25.5" customHeight="1">
      <c r="A320" s="7" t="s">
        <v>4</v>
      </c>
      <c r="C320" s="13" t="str">
        <f>$C$5</f>
        <v/>
      </c>
      <c r="D320" s="9"/>
      <c r="E320" s="9"/>
      <c r="F320" s="9"/>
    </row>
    <row r="321" ht="12.75" customHeight="1">
      <c r="A321" s="7" t="s">
        <v>6</v>
      </c>
      <c r="C321" s="13" t="str">
        <f>$C$6</f>
        <v/>
      </c>
      <c r="D321" s="9"/>
      <c r="E321" s="9"/>
      <c r="F321" s="9"/>
    </row>
    <row r="322" ht="12.75" customHeight="1">
      <c r="A322" s="7" t="s">
        <v>8</v>
      </c>
      <c r="C322" s="13" t="str">
        <f>$C$7</f>
        <v/>
      </c>
      <c r="D322" s="9"/>
      <c r="E322" s="9"/>
      <c r="F322" s="9"/>
    </row>
    <row r="323" ht="12.75" customHeight="1">
      <c r="A323" s="11"/>
      <c r="B323" s="12"/>
      <c r="C323" s="12"/>
      <c r="D323" s="12"/>
      <c r="E323" s="12"/>
    </row>
    <row r="324" ht="12.75" customHeight="1">
      <c r="A324" s="7" t="s">
        <v>11</v>
      </c>
      <c r="C324" s="13" t="str">
        <f>$C$9</f>
        <v/>
      </c>
      <c r="D324" s="9"/>
      <c r="E324" s="9"/>
      <c r="F324" s="9"/>
    </row>
    <row r="325" ht="12.75" customHeight="1">
      <c r="A325" s="68"/>
      <c r="B325" s="80"/>
      <c r="C325" s="18"/>
      <c r="D325" s="1"/>
      <c r="E325" s="1"/>
    </row>
    <row r="326" ht="13.5" customHeight="1">
      <c r="A326" s="68"/>
      <c r="B326" s="80"/>
      <c r="C326" s="18"/>
      <c r="D326" s="1"/>
      <c r="E326" s="1"/>
    </row>
    <row r="327" ht="15.75" customHeight="1">
      <c r="A327" s="69" t="s">
        <v>42</v>
      </c>
      <c r="B327" s="70"/>
      <c r="C327" s="70"/>
      <c r="D327" s="70"/>
      <c r="E327" s="70"/>
      <c r="F327" s="71"/>
    </row>
    <row r="328" ht="12.75" customHeight="1">
      <c r="A328" s="72" t="s">
        <v>14</v>
      </c>
      <c r="F328" s="73"/>
    </row>
    <row r="329" ht="13.5" customHeight="1">
      <c r="A329" s="28" t="s">
        <v>15</v>
      </c>
      <c r="B329" s="29" t="s">
        <v>16</v>
      </c>
      <c r="C329" s="29" t="s">
        <v>17</v>
      </c>
      <c r="D329" s="29" t="s">
        <v>18</v>
      </c>
      <c r="E329" s="29" t="s">
        <v>19</v>
      </c>
      <c r="F329" s="30" t="s">
        <v>20</v>
      </c>
    </row>
    <row r="330" ht="12.75" customHeight="1">
      <c r="A330" s="31" t="s">
        <v>21</v>
      </c>
      <c r="B330" s="12">
        <v>5.0</v>
      </c>
      <c r="C330" s="32" t="s">
        <v>22</v>
      </c>
      <c r="D330" s="38"/>
      <c r="E330" s="34">
        <f t="shared" ref="E330:E334" si="28">D330*B330</f>
        <v>0</v>
      </c>
      <c r="F330" s="35"/>
    </row>
    <row r="331" ht="12.75" customHeight="1">
      <c r="A331" s="36" t="s">
        <v>23</v>
      </c>
      <c r="B331" s="12">
        <v>5.0</v>
      </c>
      <c r="C331" s="37" t="s">
        <v>24</v>
      </c>
      <c r="D331" s="38"/>
      <c r="E331" s="34">
        <f t="shared" si="28"/>
        <v>0</v>
      </c>
      <c r="F331" s="35"/>
    </row>
    <row r="332" ht="12.75" customHeight="1">
      <c r="A332" s="31" t="s">
        <v>25</v>
      </c>
      <c r="B332" s="39">
        <v>5.0</v>
      </c>
      <c r="C332" s="32" t="s">
        <v>26</v>
      </c>
      <c r="D332" s="38"/>
      <c r="E332" s="34">
        <f t="shared" si="28"/>
        <v>0</v>
      </c>
      <c r="F332" s="35"/>
    </row>
    <row r="333" ht="1.5" customHeight="1">
      <c r="A333" s="40"/>
      <c r="B333" s="41"/>
      <c r="C333" s="42"/>
      <c r="D333" s="38"/>
      <c r="E333" s="34">
        <f t="shared" si="28"/>
        <v>0</v>
      </c>
      <c r="F333" s="35"/>
    </row>
    <row r="334" ht="12.75" customHeight="1">
      <c r="A334" s="43"/>
      <c r="B334" s="44"/>
      <c r="C334" s="45"/>
      <c r="D334" s="46"/>
      <c r="E334" s="34">
        <f t="shared" si="28"/>
        <v>0</v>
      </c>
      <c r="F334" s="35"/>
    </row>
    <row r="335" ht="12.75" customHeight="1">
      <c r="A335" s="47" t="s">
        <v>27</v>
      </c>
      <c r="B335" s="48"/>
      <c r="C335" s="48"/>
      <c r="D335" s="48"/>
      <c r="E335" s="48"/>
      <c r="F335" s="49"/>
    </row>
    <row r="336" ht="12.75" customHeight="1">
      <c r="A336" s="31" t="s">
        <v>21</v>
      </c>
      <c r="B336" s="12">
        <v>5.0</v>
      </c>
      <c r="C336" s="32" t="s">
        <v>22</v>
      </c>
      <c r="D336" s="38"/>
      <c r="E336" s="34">
        <f t="shared" ref="E336:E339" si="29">D336*B336</f>
        <v>0</v>
      </c>
      <c r="F336" s="35"/>
    </row>
    <row r="337" ht="12.75" customHeight="1">
      <c r="A337" s="36" t="s">
        <v>23</v>
      </c>
      <c r="B337" s="12">
        <v>5.0</v>
      </c>
      <c r="C337" s="37" t="s">
        <v>24</v>
      </c>
      <c r="D337" s="38"/>
      <c r="E337" s="34">
        <f t="shared" si="29"/>
        <v>0</v>
      </c>
      <c r="F337" s="35"/>
    </row>
    <row r="338" ht="12.75" customHeight="1">
      <c r="A338" s="40"/>
      <c r="B338" s="50"/>
      <c r="C338" s="42"/>
      <c r="D338" s="38"/>
      <c r="E338" s="34">
        <f t="shared" si="29"/>
        <v>0</v>
      </c>
      <c r="F338" s="35"/>
    </row>
    <row r="339" ht="12.75" customHeight="1">
      <c r="A339" s="51"/>
      <c r="B339" s="52"/>
      <c r="C339" s="53"/>
      <c r="D339" s="46"/>
      <c r="E339" s="59">
        <f t="shared" si="29"/>
        <v>0</v>
      </c>
      <c r="F339" s="60"/>
    </row>
    <row r="340" ht="12.75" customHeight="1">
      <c r="A340" s="74" t="s">
        <v>28</v>
      </c>
      <c r="B340" s="65"/>
      <c r="C340" s="65"/>
      <c r="D340" s="65"/>
      <c r="E340" s="65"/>
      <c r="F340" s="75"/>
    </row>
    <row r="341" ht="12.75" customHeight="1">
      <c r="A341" s="31" t="s">
        <v>21</v>
      </c>
      <c r="B341" s="12">
        <v>5.0</v>
      </c>
      <c r="C341" s="32" t="s">
        <v>22</v>
      </c>
      <c r="D341" s="38"/>
      <c r="E341" s="34">
        <f t="shared" ref="E341:E344" si="30">D341*B341</f>
        <v>0</v>
      </c>
      <c r="F341" s="35"/>
    </row>
    <row r="342" ht="12.75" customHeight="1">
      <c r="A342" s="36" t="s">
        <v>23</v>
      </c>
      <c r="B342" s="12">
        <v>5.0</v>
      </c>
      <c r="C342" s="37" t="s">
        <v>24</v>
      </c>
      <c r="D342" s="38"/>
      <c r="E342" s="34">
        <f t="shared" si="30"/>
        <v>0</v>
      </c>
      <c r="F342" s="35"/>
    </row>
    <row r="343" ht="12.75" customHeight="1">
      <c r="A343" s="40"/>
      <c r="B343" s="50"/>
      <c r="C343" s="42"/>
      <c r="D343" s="38"/>
      <c r="E343" s="34">
        <f t="shared" si="30"/>
        <v>0</v>
      </c>
      <c r="F343" s="35"/>
    </row>
    <row r="344" ht="12.75" customHeight="1">
      <c r="A344" s="51"/>
      <c r="B344" s="57"/>
      <c r="C344" s="58"/>
      <c r="D344" s="46"/>
      <c r="E344" s="59">
        <f t="shared" si="30"/>
        <v>0</v>
      </c>
      <c r="F344" s="60"/>
    </row>
    <row r="345" ht="12.75" customHeight="1">
      <c r="A345" s="61" t="s">
        <v>29</v>
      </c>
      <c r="E345" s="62">
        <f>SUMIFS(E330:E344,F330:F344,"Yes")</f>
        <v>0</v>
      </c>
      <c r="F345" s="5"/>
    </row>
    <row r="346" ht="12.75" customHeight="1">
      <c r="A346" s="61" t="s">
        <v>30</v>
      </c>
      <c r="E346" s="62">
        <f>7.75%*E345</f>
        <v>0</v>
      </c>
      <c r="F346" s="5"/>
    </row>
    <row r="347" ht="12.75" customHeight="1">
      <c r="A347" s="61" t="s">
        <v>31</v>
      </c>
      <c r="E347" s="63">
        <f t="array" ref="E347">SUMIFS(E330:E344,F330:F344,{"","No"})</f>
        <v>0</v>
      </c>
      <c r="F347" s="5"/>
    </row>
    <row r="348" ht="12.75" customHeight="1">
      <c r="A348" s="64" t="s">
        <v>32</v>
      </c>
      <c r="B348" s="65"/>
      <c r="C348" s="65"/>
      <c r="D348" s="65"/>
      <c r="E348" s="66">
        <v>0.0</v>
      </c>
      <c r="F348" s="5"/>
    </row>
    <row r="349" ht="12.75" customHeight="1">
      <c r="A349" s="61" t="s">
        <v>33</v>
      </c>
      <c r="E349" s="67">
        <f>SUM(E345:E348)</f>
        <v>0</v>
      </c>
      <c r="F349" s="5"/>
    </row>
    <row r="350" ht="12.75" customHeight="1">
      <c r="A350" s="1"/>
      <c r="B350" s="2"/>
      <c r="C350" s="1"/>
      <c r="D350" s="1"/>
      <c r="E350" s="1"/>
    </row>
    <row r="351" ht="12.75" customHeight="1">
      <c r="A351" s="1"/>
      <c r="B351" s="2"/>
      <c r="C351" s="1"/>
      <c r="D351" s="1"/>
      <c r="E351" s="1"/>
    </row>
    <row r="352" ht="12.75" customHeight="1">
      <c r="A352" s="1"/>
      <c r="B352" s="2"/>
      <c r="C352" s="1"/>
      <c r="D352" s="1"/>
      <c r="E352" s="1"/>
    </row>
    <row r="353" ht="12.75" customHeight="1">
      <c r="A353" s="7" t="s">
        <v>1</v>
      </c>
      <c r="C353" s="13" t="str">
        <f>$C$3</f>
        <v/>
      </c>
      <c r="D353" s="9"/>
      <c r="E353" s="9"/>
      <c r="F353" s="9"/>
    </row>
    <row r="354" ht="12.75" customHeight="1">
      <c r="A354" s="11"/>
      <c r="B354" s="12"/>
      <c r="C354" s="12"/>
      <c r="D354" s="12"/>
      <c r="E354" s="12"/>
    </row>
    <row r="355" ht="25.5" customHeight="1">
      <c r="A355" s="7" t="s">
        <v>4</v>
      </c>
      <c r="C355" s="13" t="str">
        <f>$C$5</f>
        <v/>
      </c>
      <c r="D355" s="9"/>
      <c r="E355" s="9"/>
      <c r="F355" s="9"/>
    </row>
    <row r="356" ht="12.75" customHeight="1">
      <c r="A356" s="7" t="s">
        <v>6</v>
      </c>
      <c r="C356" s="13" t="str">
        <f>$C$6</f>
        <v/>
      </c>
      <c r="D356" s="9"/>
      <c r="E356" s="9"/>
      <c r="F356" s="9"/>
    </row>
    <row r="357" ht="12.75" customHeight="1">
      <c r="A357" s="7" t="s">
        <v>8</v>
      </c>
      <c r="C357" s="13" t="str">
        <f>$C$7</f>
        <v/>
      </c>
      <c r="D357" s="9"/>
      <c r="E357" s="9"/>
      <c r="F357" s="9"/>
    </row>
    <row r="358" ht="12.75" customHeight="1">
      <c r="A358" s="11"/>
      <c r="B358" s="12"/>
      <c r="C358" s="12"/>
      <c r="D358" s="12"/>
      <c r="E358" s="12"/>
    </row>
    <row r="359" ht="12.75" customHeight="1">
      <c r="A359" s="7" t="s">
        <v>11</v>
      </c>
      <c r="C359" s="13" t="str">
        <f>$C$9</f>
        <v/>
      </c>
      <c r="D359" s="9"/>
      <c r="E359" s="9"/>
      <c r="F359" s="9"/>
    </row>
    <row r="360" ht="12.75" customHeight="1">
      <c r="A360" s="68"/>
      <c r="B360" s="80"/>
      <c r="C360" s="18"/>
      <c r="D360" s="1"/>
      <c r="E360" s="1"/>
    </row>
    <row r="361" ht="13.5" customHeight="1">
      <c r="A361" s="68"/>
      <c r="B361" s="80"/>
      <c r="C361" s="18"/>
      <c r="D361" s="1"/>
      <c r="E361" s="1"/>
    </row>
    <row r="362" ht="15.75" customHeight="1">
      <c r="A362" s="69" t="s">
        <v>43</v>
      </c>
      <c r="B362" s="70"/>
      <c r="C362" s="70"/>
      <c r="D362" s="70"/>
      <c r="E362" s="70"/>
      <c r="F362" s="71"/>
    </row>
    <row r="363" ht="12.75" customHeight="1">
      <c r="A363" s="72" t="s">
        <v>14</v>
      </c>
      <c r="F363" s="73"/>
    </row>
    <row r="364" ht="13.5" customHeight="1">
      <c r="A364" s="28" t="s">
        <v>15</v>
      </c>
      <c r="B364" s="29" t="s">
        <v>16</v>
      </c>
      <c r="C364" s="29" t="s">
        <v>17</v>
      </c>
      <c r="D364" s="29" t="s">
        <v>18</v>
      </c>
      <c r="E364" s="29" t="s">
        <v>19</v>
      </c>
      <c r="F364" s="30" t="s">
        <v>20</v>
      </c>
    </row>
    <row r="365" ht="12.75" customHeight="1">
      <c r="A365" s="31" t="s">
        <v>21</v>
      </c>
      <c r="B365" s="12">
        <v>5.0</v>
      </c>
      <c r="C365" s="32" t="s">
        <v>22</v>
      </c>
      <c r="D365" s="38"/>
      <c r="E365" s="34">
        <f t="shared" ref="E365:E369" si="31">D365*B365</f>
        <v>0</v>
      </c>
      <c r="F365" s="35"/>
    </row>
    <row r="366" ht="12.75" customHeight="1">
      <c r="A366" s="36" t="s">
        <v>23</v>
      </c>
      <c r="B366" s="12">
        <v>5.0</v>
      </c>
      <c r="C366" s="37" t="s">
        <v>24</v>
      </c>
      <c r="D366" s="38"/>
      <c r="E366" s="34">
        <f t="shared" si="31"/>
        <v>0</v>
      </c>
      <c r="F366" s="35"/>
    </row>
    <row r="367" ht="12.75" customHeight="1">
      <c r="A367" s="31" t="s">
        <v>25</v>
      </c>
      <c r="B367" s="39">
        <v>5.0</v>
      </c>
      <c r="C367" s="32" t="s">
        <v>26</v>
      </c>
      <c r="D367" s="38"/>
      <c r="E367" s="34">
        <f t="shared" si="31"/>
        <v>0</v>
      </c>
      <c r="F367" s="35"/>
    </row>
    <row r="368" ht="1.5" customHeight="1">
      <c r="A368" s="40"/>
      <c r="B368" s="41"/>
      <c r="C368" s="42"/>
      <c r="D368" s="38"/>
      <c r="E368" s="34">
        <f t="shared" si="31"/>
        <v>0</v>
      </c>
      <c r="F368" s="35"/>
    </row>
    <row r="369" ht="12.75" customHeight="1">
      <c r="A369" s="43"/>
      <c r="B369" s="44"/>
      <c r="C369" s="45"/>
      <c r="D369" s="46"/>
      <c r="E369" s="34">
        <f t="shared" si="31"/>
        <v>0</v>
      </c>
      <c r="F369" s="35"/>
    </row>
    <row r="370" ht="12.75" customHeight="1">
      <c r="A370" s="47" t="s">
        <v>27</v>
      </c>
      <c r="B370" s="48"/>
      <c r="C370" s="48"/>
      <c r="D370" s="48"/>
      <c r="E370" s="48"/>
      <c r="F370" s="49"/>
    </row>
    <row r="371" ht="12.75" customHeight="1">
      <c r="A371" s="31" t="s">
        <v>21</v>
      </c>
      <c r="B371" s="12">
        <v>5.0</v>
      </c>
      <c r="C371" s="32" t="s">
        <v>22</v>
      </c>
      <c r="D371" s="38"/>
      <c r="E371" s="34">
        <f t="shared" ref="E371:E374" si="32">D371*B371</f>
        <v>0</v>
      </c>
      <c r="F371" s="35"/>
    </row>
    <row r="372" ht="12.75" customHeight="1">
      <c r="A372" s="36" t="s">
        <v>23</v>
      </c>
      <c r="B372" s="12">
        <v>5.0</v>
      </c>
      <c r="C372" s="37" t="s">
        <v>24</v>
      </c>
      <c r="D372" s="38"/>
      <c r="E372" s="34">
        <f t="shared" si="32"/>
        <v>0</v>
      </c>
      <c r="F372" s="35"/>
    </row>
    <row r="373" ht="12.75" customHeight="1">
      <c r="A373" s="40"/>
      <c r="B373" s="50"/>
      <c r="C373" s="42"/>
      <c r="D373" s="38"/>
      <c r="E373" s="34">
        <f t="shared" si="32"/>
        <v>0</v>
      </c>
      <c r="F373" s="35"/>
    </row>
    <row r="374" ht="12.75" customHeight="1">
      <c r="A374" s="51"/>
      <c r="B374" s="52"/>
      <c r="C374" s="53"/>
      <c r="D374" s="46"/>
      <c r="E374" s="59">
        <f t="shared" si="32"/>
        <v>0</v>
      </c>
      <c r="F374" s="60"/>
    </row>
    <row r="375" ht="12.75" customHeight="1">
      <c r="A375" s="74" t="s">
        <v>28</v>
      </c>
      <c r="B375" s="65"/>
      <c r="C375" s="65"/>
      <c r="D375" s="65"/>
      <c r="E375" s="65"/>
      <c r="F375" s="75"/>
    </row>
    <row r="376" ht="12.75" customHeight="1">
      <c r="A376" s="31" t="s">
        <v>21</v>
      </c>
      <c r="B376" s="12">
        <v>5.0</v>
      </c>
      <c r="C376" s="32" t="s">
        <v>22</v>
      </c>
      <c r="D376" s="38"/>
      <c r="E376" s="34">
        <f t="shared" ref="E376:E379" si="33">D376*B376</f>
        <v>0</v>
      </c>
      <c r="F376" s="35"/>
    </row>
    <row r="377" ht="12.75" customHeight="1">
      <c r="A377" s="36" t="s">
        <v>23</v>
      </c>
      <c r="B377" s="12">
        <v>5.0</v>
      </c>
      <c r="C377" s="37" t="s">
        <v>24</v>
      </c>
      <c r="D377" s="38"/>
      <c r="E377" s="34">
        <f t="shared" si="33"/>
        <v>0</v>
      </c>
      <c r="F377" s="35"/>
    </row>
    <row r="378" ht="12.75" customHeight="1">
      <c r="A378" s="40"/>
      <c r="B378" s="50"/>
      <c r="C378" s="42"/>
      <c r="D378" s="38"/>
      <c r="E378" s="34">
        <f t="shared" si="33"/>
        <v>0</v>
      </c>
      <c r="F378" s="35"/>
    </row>
    <row r="379" ht="12.75" customHeight="1">
      <c r="A379" s="51"/>
      <c r="B379" s="57"/>
      <c r="C379" s="58"/>
      <c r="D379" s="46"/>
      <c r="E379" s="59">
        <f t="shared" si="33"/>
        <v>0</v>
      </c>
      <c r="F379" s="60"/>
    </row>
    <row r="380" ht="12.75" customHeight="1">
      <c r="A380" s="61" t="s">
        <v>29</v>
      </c>
      <c r="E380" s="62">
        <f>SUMIFS(E365:E379,F365:F379,"Yes")</f>
        <v>0</v>
      </c>
      <c r="F380" s="5"/>
    </row>
    <row r="381" ht="12.75" customHeight="1">
      <c r="A381" s="61" t="s">
        <v>30</v>
      </c>
      <c r="E381" s="62">
        <f>7.75%*E380</f>
        <v>0</v>
      </c>
      <c r="F381" s="5"/>
    </row>
    <row r="382" ht="12.75" customHeight="1">
      <c r="A382" s="61" t="s">
        <v>31</v>
      </c>
      <c r="E382" s="63">
        <f t="array" ref="E382">SUMIFS(E365:E379,F365:F379,{"","No"})</f>
        <v>0</v>
      </c>
      <c r="F382" s="5"/>
    </row>
    <row r="383" ht="12.75" customHeight="1">
      <c r="A383" s="64" t="s">
        <v>32</v>
      </c>
      <c r="B383" s="65"/>
      <c r="C383" s="65"/>
      <c r="D383" s="65"/>
      <c r="E383" s="66">
        <v>0.0</v>
      </c>
      <c r="F383" s="5"/>
    </row>
    <row r="384" ht="12.75" customHeight="1">
      <c r="A384" s="61" t="s">
        <v>33</v>
      </c>
      <c r="E384" s="67">
        <f>SUM(E380:E383)</f>
        <v>0</v>
      </c>
      <c r="F384" s="5"/>
    </row>
    <row r="385" ht="12.75" customHeight="1">
      <c r="A385" s="68"/>
      <c r="B385" s="80"/>
      <c r="C385" s="18"/>
      <c r="D385" s="1"/>
      <c r="E385" s="1"/>
    </row>
    <row r="386" ht="12.75" customHeight="1">
      <c r="A386" s="68"/>
      <c r="B386" s="80"/>
      <c r="C386" s="18"/>
      <c r="D386" s="1"/>
      <c r="E386" s="1"/>
    </row>
    <row r="387" ht="12.75" customHeight="1">
      <c r="A387" s="68"/>
      <c r="B387" s="80"/>
      <c r="C387" s="18"/>
      <c r="D387" s="1"/>
      <c r="E387" s="1"/>
    </row>
    <row r="388" ht="12.75" customHeight="1">
      <c r="A388" s="7" t="s">
        <v>1</v>
      </c>
      <c r="C388" s="13" t="str">
        <f>$C$3</f>
        <v/>
      </c>
      <c r="D388" s="9"/>
      <c r="E388" s="9"/>
      <c r="F388" s="9"/>
    </row>
    <row r="389" ht="12.75" customHeight="1">
      <c r="A389" s="11"/>
      <c r="B389" s="12"/>
      <c r="C389" s="12"/>
      <c r="D389" s="12"/>
      <c r="E389" s="12"/>
    </row>
    <row r="390" ht="25.5" customHeight="1">
      <c r="A390" s="7" t="s">
        <v>4</v>
      </c>
      <c r="C390" s="13" t="str">
        <f>$C$5</f>
        <v/>
      </c>
      <c r="D390" s="9"/>
      <c r="E390" s="9"/>
      <c r="F390" s="9"/>
    </row>
    <row r="391" ht="12.75" customHeight="1">
      <c r="A391" s="7" t="s">
        <v>6</v>
      </c>
      <c r="C391" s="13" t="str">
        <f>$C$6</f>
        <v/>
      </c>
      <c r="D391" s="9"/>
      <c r="E391" s="9"/>
      <c r="F391" s="9"/>
    </row>
    <row r="392" ht="12.75" customHeight="1">
      <c r="A392" s="7" t="s">
        <v>8</v>
      </c>
      <c r="C392" s="13" t="str">
        <f>$C$7</f>
        <v/>
      </c>
      <c r="D392" s="9"/>
      <c r="E392" s="9"/>
      <c r="F392" s="9"/>
    </row>
    <row r="393" ht="12.75" customHeight="1">
      <c r="A393" s="11"/>
      <c r="B393" s="12"/>
      <c r="C393" s="12"/>
      <c r="D393" s="12"/>
      <c r="E393" s="12"/>
    </row>
    <row r="394" ht="12.75" customHeight="1">
      <c r="A394" s="7" t="s">
        <v>11</v>
      </c>
      <c r="C394" s="13" t="str">
        <f>$C$9</f>
        <v/>
      </c>
      <c r="D394" s="9"/>
      <c r="E394" s="9"/>
      <c r="F394" s="9"/>
    </row>
    <row r="395" ht="12.75" customHeight="1">
      <c r="A395" s="68"/>
      <c r="B395" s="80"/>
      <c r="C395" s="18"/>
      <c r="D395" s="1"/>
      <c r="E395" s="1"/>
    </row>
    <row r="396" ht="13.5" customHeight="1">
      <c r="A396" s="68"/>
      <c r="B396" s="80"/>
      <c r="C396" s="18"/>
      <c r="D396" s="1"/>
      <c r="E396" s="1"/>
    </row>
    <row r="397" ht="15.75" customHeight="1">
      <c r="A397" s="69" t="s">
        <v>44</v>
      </c>
      <c r="B397" s="70"/>
      <c r="C397" s="70"/>
      <c r="D397" s="70"/>
      <c r="E397" s="70"/>
      <c r="F397" s="71"/>
    </row>
    <row r="398" ht="12.75" customHeight="1">
      <c r="A398" s="72" t="s">
        <v>14</v>
      </c>
      <c r="F398" s="73"/>
    </row>
    <row r="399" ht="13.5" customHeight="1">
      <c r="A399" s="28" t="s">
        <v>15</v>
      </c>
      <c r="B399" s="29" t="s">
        <v>16</v>
      </c>
      <c r="C399" s="29" t="s">
        <v>17</v>
      </c>
      <c r="D399" s="29" t="s">
        <v>18</v>
      </c>
      <c r="E399" s="29" t="s">
        <v>19</v>
      </c>
      <c r="F399" s="30" t="s">
        <v>20</v>
      </c>
    </row>
    <row r="400" ht="12.75" customHeight="1">
      <c r="A400" s="31" t="s">
        <v>21</v>
      </c>
      <c r="B400" s="39">
        <v>7.0</v>
      </c>
      <c r="C400" s="32" t="s">
        <v>22</v>
      </c>
      <c r="D400" s="38"/>
      <c r="E400" s="34">
        <f t="shared" ref="E400:E404" si="34">D400*B400</f>
        <v>0</v>
      </c>
      <c r="F400" s="35"/>
    </row>
    <row r="401" ht="12.75" customHeight="1">
      <c r="A401" s="36" t="s">
        <v>23</v>
      </c>
      <c r="B401" s="12">
        <v>5.0</v>
      </c>
      <c r="C401" s="37" t="s">
        <v>24</v>
      </c>
      <c r="D401" s="38"/>
      <c r="E401" s="34">
        <f t="shared" si="34"/>
        <v>0</v>
      </c>
      <c r="F401" s="35"/>
    </row>
    <row r="402" ht="12.75" customHeight="1">
      <c r="A402" s="31" t="s">
        <v>25</v>
      </c>
      <c r="B402" s="39">
        <v>5.0</v>
      </c>
      <c r="C402" s="32" t="s">
        <v>26</v>
      </c>
      <c r="D402" s="38"/>
      <c r="E402" s="34">
        <f t="shared" si="34"/>
        <v>0</v>
      </c>
      <c r="F402" s="35"/>
    </row>
    <row r="403" ht="1.5" customHeight="1">
      <c r="A403" s="40"/>
      <c r="B403" s="41"/>
      <c r="C403" s="42"/>
      <c r="D403" s="38"/>
      <c r="E403" s="34">
        <f t="shared" si="34"/>
        <v>0</v>
      </c>
      <c r="F403" s="35"/>
    </row>
    <row r="404" ht="12.75" customHeight="1">
      <c r="A404" s="43"/>
      <c r="B404" s="44"/>
      <c r="C404" s="45"/>
      <c r="D404" s="46"/>
      <c r="E404" s="34">
        <f t="shared" si="34"/>
        <v>0</v>
      </c>
      <c r="F404" s="35"/>
    </row>
    <row r="405" ht="12.75" customHeight="1">
      <c r="A405" s="47" t="s">
        <v>27</v>
      </c>
      <c r="B405" s="48"/>
      <c r="C405" s="48"/>
      <c r="D405" s="48"/>
      <c r="E405" s="48"/>
      <c r="F405" s="49"/>
    </row>
    <row r="406" ht="12.75" customHeight="1">
      <c r="A406" s="31" t="s">
        <v>21</v>
      </c>
      <c r="B406" s="39">
        <v>7.0</v>
      </c>
      <c r="C406" s="32" t="s">
        <v>22</v>
      </c>
      <c r="D406" s="38"/>
      <c r="E406" s="34">
        <f t="shared" ref="E406:E409" si="35">D406*B406</f>
        <v>0</v>
      </c>
      <c r="F406" s="35"/>
    </row>
    <row r="407" ht="12.75" customHeight="1">
      <c r="A407" s="36" t="s">
        <v>23</v>
      </c>
      <c r="B407" s="12">
        <v>5.0</v>
      </c>
      <c r="C407" s="37" t="s">
        <v>24</v>
      </c>
      <c r="D407" s="38"/>
      <c r="E407" s="34">
        <f t="shared" si="35"/>
        <v>0</v>
      </c>
      <c r="F407" s="35"/>
    </row>
    <row r="408" ht="12.75" customHeight="1">
      <c r="A408" s="40"/>
      <c r="B408" s="50"/>
      <c r="C408" s="42"/>
      <c r="D408" s="38"/>
      <c r="E408" s="34">
        <f t="shared" si="35"/>
        <v>0</v>
      </c>
      <c r="F408" s="35"/>
    </row>
    <row r="409" ht="12.75" customHeight="1">
      <c r="A409" s="51"/>
      <c r="B409" s="52"/>
      <c r="C409" s="53"/>
      <c r="D409" s="46"/>
      <c r="E409" s="59">
        <f t="shared" si="35"/>
        <v>0</v>
      </c>
      <c r="F409" s="60"/>
    </row>
    <row r="410" ht="12.75" customHeight="1">
      <c r="A410" s="74" t="s">
        <v>28</v>
      </c>
      <c r="B410" s="65"/>
      <c r="C410" s="65"/>
      <c r="D410" s="65"/>
      <c r="E410" s="65"/>
      <c r="F410" s="75"/>
    </row>
    <row r="411" ht="12.75" customHeight="1">
      <c r="A411" s="31" t="s">
        <v>21</v>
      </c>
      <c r="B411" s="39">
        <v>7.0</v>
      </c>
      <c r="C411" s="32" t="s">
        <v>22</v>
      </c>
      <c r="D411" s="38"/>
      <c r="E411" s="34">
        <f t="shared" ref="E411:E414" si="36">D411*B411</f>
        <v>0</v>
      </c>
      <c r="F411" s="35"/>
    </row>
    <row r="412" ht="12.75" customHeight="1">
      <c r="A412" s="36" t="s">
        <v>23</v>
      </c>
      <c r="B412" s="12">
        <v>5.0</v>
      </c>
      <c r="C412" s="37" t="s">
        <v>24</v>
      </c>
      <c r="D412" s="38"/>
      <c r="E412" s="34">
        <f t="shared" si="36"/>
        <v>0</v>
      </c>
      <c r="F412" s="35"/>
    </row>
    <row r="413" ht="12.75" customHeight="1">
      <c r="A413" s="40"/>
      <c r="B413" s="50"/>
      <c r="C413" s="42"/>
      <c r="D413" s="38"/>
      <c r="E413" s="34">
        <f t="shared" si="36"/>
        <v>0</v>
      </c>
      <c r="F413" s="35"/>
    </row>
    <row r="414" ht="12.75" customHeight="1">
      <c r="A414" s="51"/>
      <c r="B414" s="57"/>
      <c r="C414" s="58"/>
      <c r="D414" s="46"/>
      <c r="E414" s="59">
        <f t="shared" si="36"/>
        <v>0</v>
      </c>
      <c r="F414" s="60"/>
    </row>
    <row r="415" ht="12.75" customHeight="1">
      <c r="A415" s="61" t="s">
        <v>29</v>
      </c>
      <c r="E415" s="62">
        <f>SUMIFS(E400:E414,F400:F414,"Yes")</f>
        <v>0</v>
      </c>
      <c r="F415" s="5"/>
    </row>
    <row r="416" ht="12.75" customHeight="1">
      <c r="A416" s="61" t="s">
        <v>30</v>
      </c>
      <c r="E416" s="62">
        <f>7.75%*E415</f>
        <v>0</v>
      </c>
      <c r="F416" s="5"/>
    </row>
    <row r="417" ht="12.75" customHeight="1">
      <c r="A417" s="61" t="s">
        <v>31</v>
      </c>
      <c r="E417" s="63">
        <f t="array" ref="E417">SUMIFS(E400:E414,F400:F414,{"","No"})</f>
        <v>0</v>
      </c>
      <c r="F417" s="5"/>
    </row>
    <row r="418" ht="12.75" customHeight="1">
      <c r="A418" s="64" t="s">
        <v>32</v>
      </c>
      <c r="B418" s="65"/>
      <c r="C418" s="65"/>
      <c r="D418" s="65"/>
      <c r="E418" s="66">
        <v>0.0</v>
      </c>
      <c r="F418" s="5"/>
    </row>
    <row r="419" ht="12.75" customHeight="1">
      <c r="A419" s="61" t="s">
        <v>33</v>
      </c>
      <c r="E419" s="67">
        <f>SUM(E415:E418)</f>
        <v>0</v>
      </c>
      <c r="F419" s="5"/>
    </row>
    <row r="420" ht="12.75" customHeight="1">
      <c r="A420" s="68"/>
      <c r="B420" s="80"/>
      <c r="C420" s="18"/>
      <c r="D420" s="1"/>
      <c r="E420" s="1"/>
    </row>
    <row r="421" ht="12.75" customHeight="1">
      <c r="A421" s="68"/>
      <c r="B421" s="80"/>
      <c r="C421" s="18"/>
      <c r="D421" s="1"/>
      <c r="E421" s="1"/>
    </row>
    <row r="422" ht="12.75" customHeight="1">
      <c r="A422" s="68"/>
      <c r="B422" s="80"/>
      <c r="C422" s="18"/>
      <c r="D422" s="1"/>
      <c r="E422" s="1"/>
    </row>
    <row r="423" ht="12.75" customHeight="1">
      <c r="A423" s="7" t="s">
        <v>1</v>
      </c>
      <c r="C423" s="13" t="str">
        <f>$C$3</f>
        <v/>
      </c>
      <c r="D423" s="9"/>
      <c r="E423" s="9"/>
      <c r="F423" s="9"/>
    </row>
    <row r="424" ht="12.75" customHeight="1">
      <c r="A424" s="11"/>
      <c r="B424" s="12"/>
      <c r="C424" s="12"/>
      <c r="D424" s="12"/>
      <c r="E424" s="12"/>
    </row>
    <row r="425" ht="25.5" customHeight="1">
      <c r="A425" s="7" t="s">
        <v>4</v>
      </c>
      <c r="C425" s="13" t="str">
        <f>$C$5</f>
        <v/>
      </c>
      <c r="D425" s="9"/>
      <c r="E425" s="9"/>
      <c r="F425" s="9"/>
    </row>
    <row r="426" ht="12.75" customHeight="1">
      <c r="A426" s="7" t="s">
        <v>6</v>
      </c>
      <c r="C426" s="13" t="str">
        <f>$C$6</f>
        <v/>
      </c>
      <c r="D426" s="9"/>
      <c r="E426" s="9"/>
      <c r="F426" s="9"/>
    </row>
    <row r="427" ht="12.75" customHeight="1">
      <c r="A427" s="7" t="s">
        <v>8</v>
      </c>
      <c r="C427" s="13" t="str">
        <f>$C$7</f>
        <v/>
      </c>
      <c r="D427" s="9"/>
      <c r="E427" s="9"/>
      <c r="F427" s="9"/>
    </row>
    <row r="428" ht="12.75" customHeight="1">
      <c r="A428" s="11"/>
      <c r="B428" s="12"/>
      <c r="C428" s="12"/>
      <c r="D428" s="12"/>
      <c r="E428" s="12"/>
    </row>
    <row r="429" ht="12.75" customHeight="1">
      <c r="A429" s="7" t="s">
        <v>11</v>
      </c>
      <c r="C429" s="13" t="str">
        <f>$C$9</f>
        <v/>
      </c>
      <c r="D429" s="9"/>
      <c r="E429" s="9"/>
      <c r="F429" s="9"/>
    </row>
    <row r="430" ht="12.75" customHeight="1">
      <c r="A430" s="68"/>
      <c r="B430" s="80"/>
      <c r="C430" s="18"/>
      <c r="D430" s="1"/>
      <c r="E430" s="1"/>
    </row>
    <row r="431" ht="13.5" customHeight="1">
      <c r="A431" s="1"/>
      <c r="B431" s="2"/>
      <c r="C431" s="1"/>
      <c r="D431" s="1"/>
      <c r="E431" s="1"/>
    </row>
    <row r="432" ht="15.75" customHeight="1">
      <c r="A432" s="69" t="s">
        <v>45</v>
      </c>
      <c r="B432" s="70"/>
      <c r="C432" s="70"/>
      <c r="D432" s="70"/>
      <c r="E432" s="70"/>
      <c r="F432" s="71"/>
    </row>
    <row r="433" ht="12.75" customHeight="1">
      <c r="A433" s="72" t="s">
        <v>14</v>
      </c>
      <c r="F433" s="73"/>
    </row>
    <row r="434" ht="13.5" customHeight="1">
      <c r="A434" s="28" t="s">
        <v>15</v>
      </c>
      <c r="B434" s="29" t="s">
        <v>16</v>
      </c>
      <c r="C434" s="29" t="s">
        <v>17</v>
      </c>
      <c r="D434" s="29" t="s">
        <v>18</v>
      </c>
      <c r="E434" s="29" t="s">
        <v>19</v>
      </c>
      <c r="F434" s="30" t="s">
        <v>20</v>
      </c>
    </row>
    <row r="435" ht="12.75" customHeight="1">
      <c r="A435" s="31" t="s">
        <v>21</v>
      </c>
      <c r="B435" s="12">
        <v>5.0</v>
      </c>
      <c r="C435" s="32" t="s">
        <v>22</v>
      </c>
      <c r="D435" s="38"/>
      <c r="E435" s="34">
        <f t="shared" ref="E435:E439" si="37">D435*B435</f>
        <v>0</v>
      </c>
      <c r="F435" s="35"/>
    </row>
    <row r="436" ht="12.75" customHeight="1">
      <c r="A436" s="36" t="s">
        <v>23</v>
      </c>
      <c r="B436" s="39">
        <v>10.0</v>
      </c>
      <c r="C436" s="37" t="s">
        <v>24</v>
      </c>
      <c r="D436" s="38"/>
      <c r="E436" s="34">
        <f t="shared" si="37"/>
        <v>0</v>
      </c>
      <c r="F436" s="35"/>
    </row>
    <row r="437" ht="12.75" customHeight="1">
      <c r="A437" s="31" t="s">
        <v>25</v>
      </c>
      <c r="B437" s="39">
        <v>5.0</v>
      </c>
      <c r="C437" s="32" t="s">
        <v>26</v>
      </c>
      <c r="D437" s="38"/>
      <c r="E437" s="34">
        <f t="shared" si="37"/>
        <v>0</v>
      </c>
      <c r="F437" s="35"/>
    </row>
    <row r="438" ht="1.5" customHeight="1">
      <c r="A438" s="40"/>
      <c r="B438" s="41"/>
      <c r="C438" s="42"/>
      <c r="D438" s="38"/>
      <c r="E438" s="34">
        <f t="shared" si="37"/>
        <v>0</v>
      </c>
      <c r="F438" s="35"/>
    </row>
    <row r="439" ht="1.5" customHeight="1">
      <c r="A439" s="43"/>
      <c r="B439" s="44"/>
      <c r="C439" s="45"/>
      <c r="D439" s="46"/>
      <c r="E439" s="34">
        <f t="shared" si="37"/>
        <v>0</v>
      </c>
      <c r="F439" s="35"/>
    </row>
    <row r="440" ht="12.75" customHeight="1">
      <c r="A440" s="47" t="s">
        <v>27</v>
      </c>
      <c r="B440" s="48"/>
      <c r="C440" s="48"/>
      <c r="D440" s="48"/>
      <c r="E440" s="48"/>
      <c r="F440" s="49"/>
    </row>
    <row r="441" ht="12.75" customHeight="1">
      <c r="A441" s="31" t="s">
        <v>21</v>
      </c>
      <c r="B441" s="12">
        <v>5.0</v>
      </c>
      <c r="C441" s="32" t="s">
        <v>22</v>
      </c>
      <c r="D441" s="38"/>
      <c r="E441" s="34">
        <f t="shared" ref="E441:E444" si="38">D441*B441</f>
        <v>0</v>
      </c>
      <c r="F441" s="35"/>
    </row>
    <row r="442" ht="12.75" customHeight="1">
      <c r="A442" s="36" t="s">
        <v>23</v>
      </c>
      <c r="B442" s="39">
        <v>10.0</v>
      </c>
      <c r="C442" s="37" t="s">
        <v>24</v>
      </c>
      <c r="D442" s="38"/>
      <c r="E442" s="34">
        <f t="shared" si="38"/>
        <v>0</v>
      </c>
      <c r="F442" s="35"/>
    </row>
    <row r="443" ht="12.75" customHeight="1">
      <c r="A443" s="40"/>
      <c r="B443" s="50"/>
      <c r="C443" s="42"/>
      <c r="D443" s="38"/>
      <c r="E443" s="34">
        <f t="shared" si="38"/>
        <v>0</v>
      </c>
      <c r="F443" s="35"/>
    </row>
    <row r="444" ht="12.75" customHeight="1">
      <c r="A444" s="51"/>
      <c r="B444" s="52"/>
      <c r="C444" s="53"/>
      <c r="D444" s="46"/>
      <c r="E444" s="59">
        <f t="shared" si="38"/>
        <v>0</v>
      </c>
      <c r="F444" s="60"/>
    </row>
    <row r="445" ht="12.75" customHeight="1">
      <c r="A445" s="74" t="s">
        <v>28</v>
      </c>
      <c r="B445" s="65"/>
      <c r="C445" s="65"/>
      <c r="D445" s="65"/>
      <c r="E445" s="65"/>
      <c r="F445" s="75"/>
    </row>
    <row r="446" ht="12.75" customHeight="1">
      <c r="A446" s="31" t="s">
        <v>21</v>
      </c>
      <c r="B446" s="12">
        <v>5.0</v>
      </c>
      <c r="C446" s="32" t="s">
        <v>22</v>
      </c>
      <c r="D446" s="38"/>
      <c r="E446" s="34">
        <f t="shared" ref="E446:E449" si="39">D446*B446</f>
        <v>0</v>
      </c>
      <c r="F446" s="35"/>
    </row>
    <row r="447" ht="12.75" customHeight="1">
      <c r="A447" s="36" t="s">
        <v>23</v>
      </c>
      <c r="B447" s="39">
        <v>10.0</v>
      </c>
      <c r="C447" s="37" t="s">
        <v>24</v>
      </c>
      <c r="D447" s="38"/>
      <c r="E447" s="34">
        <f t="shared" si="39"/>
        <v>0</v>
      </c>
      <c r="F447" s="35"/>
    </row>
    <row r="448" ht="12.75" customHeight="1">
      <c r="A448" s="40"/>
      <c r="B448" s="50"/>
      <c r="C448" s="42"/>
      <c r="D448" s="38"/>
      <c r="E448" s="34">
        <f t="shared" si="39"/>
        <v>0</v>
      </c>
      <c r="F448" s="35"/>
    </row>
    <row r="449" ht="12.75" customHeight="1">
      <c r="A449" s="51"/>
      <c r="B449" s="57"/>
      <c r="C449" s="58"/>
      <c r="D449" s="46"/>
      <c r="E449" s="59">
        <f t="shared" si="39"/>
        <v>0</v>
      </c>
      <c r="F449" s="60"/>
    </row>
    <row r="450" ht="12.75" customHeight="1">
      <c r="A450" s="61" t="s">
        <v>29</v>
      </c>
      <c r="E450" s="62">
        <f>SUMIFS(E435:E449,F435:F449,"Yes")</f>
        <v>0</v>
      </c>
      <c r="F450" s="5"/>
    </row>
    <row r="451" ht="12.75" customHeight="1">
      <c r="A451" s="61" t="s">
        <v>30</v>
      </c>
      <c r="E451" s="62">
        <f>7.75%*E450</f>
        <v>0</v>
      </c>
      <c r="F451" s="5"/>
    </row>
    <row r="452" ht="12.75" customHeight="1">
      <c r="A452" s="61" t="s">
        <v>31</v>
      </c>
      <c r="E452" s="63">
        <f t="array" ref="E452">SUMIFS(E435:E449,F435:F449,{"","No"})</f>
        <v>0</v>
      </c>
      <c r="F452" s="5"/>
    </row>
    <row r="453" ht="12.75" customHeight="1">
      <c r="A453" s="64" t="s">
        <v>32</v>
      </c>
      <c r="B453" s="65"/>
      <c r="C453" s="65"/>
      <c r="D453" s="65"/>
      <c r="E453" s="66">
        <v>0.0</v>
      </c>
      <c r="F453" s="5"/>
    </row>
    <row r="454" ht="12.75" customHeight="1">
      <c r="A454" s="61" t="s">
        <v>33</v>
      </c>
      <c r="E454" s="67">
        <f>SUM(E450:E453)</f>
        <v>0</v>
      </c>
      <c r="F454" s="5"/>
    </row>
    <row r="455" ht="12.75" customHeight="1">
      <c r="A455" s="68"/>
      <c r="B455" s="80"/>
      <c r="C455" s="18"/>
      <c r="D455" s="1"/>
      <c r="E455" s="1"/>
    </row>
    <row r="456" ht="12.75" customHeight="1">
      <c r="A456" s="68"/>
      <c r="B456" s="80"/>
      <c r="C456" s="18"/>
      <c r="D456" s="1"/>
      <c r="E456" s="1"/>
    </row>
    <row r="457" ht="12.75" customHeight="1">
      <c r="A457" s="68"/>
      <c r="B457" s="80"/>
      <c r="C457" s="18"/>
      <c r="D457" s="1"/>
      <c r="E457" s="1"/>
    </row>
    <row r="458" ht="12.75" customHeight="1">
      <c r="A458" s="7" t="s">
        <v>1</v>
      </c>
      <c r="C458" s="13" t="str">
        <f>$C$3</f>
        <v/>
      </c>
      <c r="D458" s="9"/>
      <c r="E458" s="9"/>
      <c r="F458" s="9"/>
    </row>
    <row r="459" ht="12.75" customHeight="1">
      <c r="A459" s="11"/>
      <c r="B459" s="12"/>
      <c r="C459" s="12"/>
      <c r="D459" s="12"/>
      <c r="E459" s="12"/>
    </row>
    <row r="460" ht="25.5" customHeight="1">
      <c r="A460" s="7" t="s">
        <v>4</v>
      </c>
      <c r="C460" s="13" t="str">
        <f>$C$5</f>
        <v/>
      </c>
      <c r="D460" s="9"/>
      <c r="E460" s="9"/>
      <c r="F460" s="9"/>
    </row>
    <row r="461" ht="12.75" customHeight="1">
      <c r="A461" s="7" t="s">
        <v>6</v>
      </c>
      <c r="C461" s="13" t="str">
        <f>$C$6</f>
        <v/>
      </c>
      <c r="D461" s="9"/>
      <c r="E461" s="9"/>
      <c r="F461" s="9"/>
    </row>
    <row r="462" ht="12.75" customHeight="1">
      <c r="A462" s="7" t="s">
        <v>8</v>
      </c>
      <c r="C462" s="13" t="str">
        <f>$C$7</f>
        <v/>
      </c>
      <c r="D462" s="9"/>
      <c r="E462" s="9"/>
      <c r="F462" s="9"/>
    </row>
    <row r="463" ht="12.75" customHeight="1">
      <c r="A463" s="11"/>
      <c r="B463" s="12"/>
      <c r="C463" s="12"/>
      <c r="D463" s="12"/>
      <c r="E463" s="12"/>
    </row>
    <row r="464" ht="12.75" customHeight="1">
      <c r="A464" s="7" t="s">
        <v>11</v>
      </c>
      <c r="C464" s="13" t="str">
        <f>$C$9</f>
        <v/>
      </c>
      <c r="D464" s="9"/>
      <c r="E464" s="9"/>
      <c r="F464" s="9"/>
    </row>
    <row r="465" ht="12.75" customHeight="1">
      <c r="A465" s="68"/>
      <c r="B465" s="80"/>
      <c r="C465" s="18"/>
      <c r="D465" s="1"/>
      <c r="E465" s="1"/>
    </row>
    <row r="466" ht="13.5" customHeight="1">
      <c r="A466" s="1"/>
      <c r="B466" s="2"/>
      <c r="C466" s="1"/>
      <c r="D466" s="1"/>
      <c r="E466" s="1"/>
    </row>
    <row r="467" ht="15.75" customHeight="1">
      <c r="A467" s="69" t="s">
        <v>46</v>
      </c>
      <c r="B467" s="70"/>
      <c r="C467" s="70"/>
      <c r="D467" s="70"/>
      <c r="E467" s="70"/>
      <c r="F467" s="71"/>
    </row>
    <row r="468" ht="12.75" customHeight="1">
      <c r="A468" s="72" t="s">
        <v>14</v>
      </c>
      <c r="F468" s="73"/>
    </row>
    <row r="469" ht="13.5" customHeight="1">
      <c r="A469" s="28" t="s">
        <v>15</v>
      </c>
      <c r="B469" s="29" t="s">
        <v>16</v>
      </c>
      <c r="C469" s="29" t="s">
        <v>17</v>
      </c>
      <c r="D469" s="29" t="s">
        <v>18</v>
      </c>
      <c r="E469" s="29" t="s">
        <v>19</v>
      </c>
      <c r="F469" s="30" t="s">
        <v>20</v>
      </c>
    </row>
    <row r="470" ht="12.75" customHeight="1">
      <c r="A470" s="31" t="s">
        <v>21</v>
      </c>
      <c r="B470" s="12">
        <v>5.0</v>
      </c>
      <c r="C470" s="32" t="s">
        <v>22</v>
      </c>
      <c r="D470" s="38"/>
      <c r="E470" s="34">
        <f t="shared" ref="E470:E474" si="40">D470*B470</f>
        <v>0</v>
      </c>
      <c r="F470" s="35"/>
    </row>
    <row r="471" ht="6.0" customHeight="1">
      <c r="A471" s="36" t="s">
        <v>23</v>
      </c>
      <c r="B471" s="12">
        <v>5.0</v>
      </c>
      <c r="C471" s="37" t="s">
        <v>24</v>
      </c>
      <c r="D471" s="38"/>
      <c r="E471" s="34">
        <f t="shared" si="40"/>
        <v>0</v>
      </c>
      <c r="F471" s="35"/>
    </row>
    <row r="472" ht="12.75" customHeight="1">
      <c r="A472" s="31" t="s">
        <v>25</v>
      </c>
      <c r="B472" s="39">
        <v>5.0</v>
      </c>
      <c r="C472" s="32" t="s">
        <v>26</v>
      </c>
      <c r="D472" s="38"/>
      <c r="E472" s="34">
        <f t="shared" si="40"/>
        <v>0</v>
      </c>
      <c r="F472" s="35"/>
    </row>
    <row r="473" ht="12.75" customHeight="1">
      <c r="A473" s="40"/>
      <c r="B473" s="41"/>
      <c r="C473" s="42"/>
      <c r="D473" s="38"/>
      <c r="E473" s="34">
        <f t="shared" si="40"/>
        <v>0</v>
      </c>
      <c r="F473" s="35"/>
    </row>
    <row r="474" ht="12.75" customHeight="1">
      <c r="A474" s="43"/>
      <c r="B474" s="44"/>
      <c r="C474" s="45"/>
      <c r="D474" s="46"/>
      <c r="E474" s="34">
        <f t="shared" si="40"/>
        <v>0</v>
      </c>
      <c r="F474" s="35"/>
    </row>
    <row r="475" ht="12.75" customHeight="1">
      <c r="A475" s="47" t="s">
        <v>27</v>
      </c>
      <c r="B475" s="48"/>
      <c r="C475" s="48"/>
      <c r="D475" s="48"/>
      <c r="E475" s="48"/>
      <c r="F475" s="49"/>
    </row>
    <row r="476" ht="12.75" customHeight="1">
      <c r="A476" s="31" t="s">
        <v>21</v>
      </c>
      <c r="B476" s="12">
        <v>5.0</v>
      </c>
      <c r="C476" s="32" t="s">
        <v>22</v>
      </c>
      <c r="D476" s="38"/>
      <c r="E476" s="34">
        <f t="shared" ref="E476:E479" si="41">D476*B476</f>
        <v>0</v>
      </c>
      <c r="F476" s="35"/>
    </row>
    <row r="477" ht="1.5" customHeight="1">
      <c r="A477" s="36" t="s">
        <v>23</v>
      </c>
      <c r="B477" s="12">
        <v>5.0</v>
      </c>
      <c r="C477" s="37" t="s">
        <v>24</v>
      </c>
      <c r="D477" s="38"/>
      <c r="E477" s="34">
        <f t="shared" si="41"/>
        <v>0</v>
      </c>
      <c r="F477" s="35"/>
    </row>
    <row r="478" ht="1.5" customHeight="1">
      <c r="A478" s="40"/>
      <c r="B478" s="50"/>
      <c r="C478" s="42"/>
      <c r="D478" s="38"/>
      <c r="E478" s="34">
        <f t="shared" si="41"/>
        <v>0</v>
      </c>
      <c r="F478" s="35"/>
    </row>
    <row r="479" ht="12.75" customHeight="1">
      <c r="A479" s="51"/>
      <c r="B479" s="52"/>
      <c r="C479" s="53"/>
      <c r="D479" s="46"/>
      <c r="E479" s="59">
        <f t="shared" si="41"/>
        <v>0</v>
      </c>
      <c r="F479" s="60"/>
    </row>
    <row r="480" ht="12.75" customHeight="1">
      <c r="A480" s="74" t="s">
        <v>28</v>
      </c>
      <c r="B480" s="65"/>
      <c r="C480" s="65"/>
      <c r="D480" s="65"/>
      <c r="E480" s="65"/>
      <c r="F480" s="75"/>
    </row>
    <row r="481" ht="12.75" customHeight="1">
      <c r="A481" s="31" t="s">
        <v>21</v>
      </c>
      <c r="B481" s="12">
        <v>5.0</v>
      </c>
      <c r="C481" s="32" t="s">
        <v>22</v>
      </c>
      <c r="D481" s="38"/>
      <c r="E481" s="34">
        <f t="shared" ref="E481:E484" si="42">D481*B481</f>
        <v>0</v>
      </c>
      <c r="F481" s="35"/>
    </row>
    <row r="482" ht="12.75" customHeight="1">
      <c r="A482" s="36" t="s">
        <v>23</v>
      </c>
      <c r="B482" s="12">
        <v>5.0</v>
      </c>
      <c r="C482" s="37" t="s">
        <v>24</v>
      </c>
      <c r="D482" s="38"/>
      <c r="E482" s="34">
        <f t="shared" si="42"/>
        <v>0</v>
      </c>
      <c r="F482" s="35"/>
    </row>
    <row r="483" ht="12.75" customHeight="1">
      <c r="A483" s="40"/>
      <c r="B483" s="50"/>
      <c r="C483" s="42"/>
      <c r="D483" s="38"/>
      <c r="E483" s="34">
        <f t="shared" si="42"/>
        <v>0</v>
      </c>
      <c r="F483" s="35"/>
    </row>
    <row r="484" ht="12.75" customHeight="1">
      <c r="A484" s="51"/>
      <c r="B484" s="57"/>
      <c r="C484" s="58"/>
      <c r="D484" s="46"/>
      <c r="E484" s="59">
        <f t="shared" si="42"/>
        <v>0</v>
      </c>
      <c r="F484" s="60"/>
    </row>
    <row r="485" ht="12.75" customHeight="1">
      <c r="A485" s="61" t="s">
        <v>29</v>
      </c>
      <c r="E485" s="62">
        <f>SUMIFS(E470:E484,F470:F484,"Yes")</f>
        <v>0</v>
      </c>
      <c r="F485" s="5"/>
    </row>
    <row r="486" ht="12.75" customHeight="1">
      <c r="A486" s="61" t="s">
        <v>30</v>
      </c>
      <c r="E486" s="62">
        <f>7.75%*E485</f>
        <v>0</v>
      </c>
      <c r="F486" s="5"/>
    </row>
    <row r="487" ht="12.75" customHeight="1">
      <c r="A487" s="61" t="s">
        <v>31</v>
      </c>
      <c r="E487" s="63">
        <f t="array" ref="E487">SUMIFS(E470:E484,F470:F484,{"","No"})</f>
        <v>0</v>
      </c>
      <c r="F487" s="5"/>
    </row>
    <row r="488" ht="12.75" customHeight="1">
      <c r="A488" s="64" t="s">
        <v>32</v>
      </c>
      <c r="B488" s="65"/>
      <c r="C488" s="65"/>
      <c r="D488" s="65"/>
      <c r="E488" s="66">
        <v>0.0</v>
      </c>
      <c r="F488" s="5"/>
    </row>
    <row r="489" ht="12.75" customHeight="1">
      <c r="A489" s="61" t="s">
        <v>33</v>
      </c>
      <c r="E489" s="67">
        <f>SUM(E485:E488)</f>
        <v>0</v>
      </c>
      <c r="F489" s="5"/>
    </row>
    <row r="493" ht="12.75" customHeight="1">
      <c r="A493" s="7" t="s">
        <v>1</v>
      </c>
      <c r="C493" s="13" t="str">
        <f>$C$3</f>
        <v/>
      </c>
      <c r="D493" s="9"/>
      <c r="E493" s="9"/>
      <c r="F493" s="9"/>
    </row>
    <row r="494" ht="12.75" customHeight="1">
      <c r="A494" s="11"/>
      <c r="B494" s="12"/>
      <c r="C494" s="12"/>
      <c r="D494" s="12"/>
      <c r="E494" s="12"/>
    </row>
    <row r="495" ht="25.5" customHeight="1">
      <c r="A495" s="7" t="s">
        <v>4</v>
      </c>
      <c r="C495" s="13" t="str">
        <f>$C$5</f>
        <v/>
      </c>
      <c r="D495" s="9"/>
      <c r="E495" s="9"/>
      <c r="F495" s="9"/>
    </row>
    <row r="496" ht="12.75" customHeight="1">
      <c r="A496" s="7" t="s">
        <v>6</v>
      </c>
      <c r="C496" s="13" t="str">
        <f>$C$6</f>
        <v/>
      </c>
      <c r="D496" s="9"/>
      <c r="E496" s="9"/>
      <c r="F496" s="9"/>
    </row>
    <row r="497" ht="12.75" customHeight="1">
      <c r="A497" s="7" t="s">
        <v>8</v>
      </c>
      <c r="C497" s="13" t="str">
        <f>$C$7</f>
        <v/>
      </c>
      <c r="D497" s="9"/>
      <c r="E497" s="9"/>
      <c r="F497" s="9"/>
    </row>
    <row r="498" ht="12.75" customHeight="1">
      <c r="A498" s="11"/>
      <c r="B498" s="12"/>
      <c r="C498" s="12"/>
      <c r="D498" s="12"/>
      <c r="E498" s="12"/>
    </row>
    <row r="499" ht="12.75" customHeight="1">
      <c r="A499" s="7" t="s">
        <v>11</v>
      </c>
      <c r="C499" s="13" t="str">
        <f>$C$9</f>
        <v/>
      </c>
      <c r="D499" s="9"/>
      <c r="E499" s="9"/>
      <c r="F499" s="9"/>
    </row>
    <row r="500" ht="12.75" customHeight="1">
      <c r="A500" s="68"/>
      <c r="B500" s="80"/>
      <c r="C500" s="18"/>
      <c r="D500" s="1"/>
      <c r="E500" s="1"/>
    </row>
    <row r="501" ht="13.5" customHeight="1">
      <c r="A501" s="1"/>
      <c r="B501" s="2"/>
      <c r="C501" s="1"/>
      <c r="D501" s="1"/>
      <c r="E501" s="1"/>
    </row>
    <row r="502" ht="15.75" customHeight="1">
      <c r="A502" s="82" t="s">
        <v>47</v>
      </c>
      <c r="B502" s="70"/>
      <c r="C502" s="70"/>
      <c r="D502" s="70"/>
      <c r="E502" s="70"/>
      <c r="F502" s="71"/>
    </row>
    <row r="503" ht="12.75" customHeight="1">
      <c r="A503" s="72" t="s">
        <v>14</v>
      </c>
      <c r="F503" s="73"/>
    </row>
    <row r="504" ht="13.5" customHeight="1">
      <c r="A504" s="28" t="s">
        <v>15</v>
      </c>
      <c r="B504" s="29" t="s">
        <v>16</v>
      </c>
      <c r="C504" s="29" t="s">
        <v>17</v>
      </c>
      <c r="D504" s="29" t="s">
        <v>18</v>
      </c>
      <c r="E504" s="29" t="s">
        <v>19</v>
      </c>
      <c r="F504" s="30" t="s">
        <v>20</v>
      </c>
    </row>
    <row r="505" ht="12.75" customHeight="1">
      <c r="A505" s="31" t="s">
        <v>21</v>
      </c>
      <c r="B505" s="39">
        <v>10.0</v>
      </c>
      <c r="C505" s="32" t="s">
        <v>22</v>
      </c>
      <c r="D505" s="38"/>
      <c r="E505" s="34">
        <f t="shared" ref="E505:E509" si="43">D505*B505</f>
        <v>0</v>
      </c>
      <c r="F505" s="35"/>
    </row>
    <row r="506" ht="6.0" customHeight="1">
      <c r="A506" s="36" t="s">
        <v>23</v>
      </c>
      <c r="B506" s="39">
        <v>3.0</v>
      </c>
      <c r="C506" s="37" t="s">
        <v>24</v>
      </c>
      <c r="D506" s="38"/>
      <c r="E506" s="34">
        <f t="shared" si="43"/>
        <v>0</v>
      </c>
      <c r="F506" s="35"/>
    </row>
    <row r="507" ht="12.75" customHeight="1">
      <c r="A507" s="31" t="s">
        <v>25</v>
      </c>
      <c r="B507" s="39">
        <v>5.0</v>
      </c>
      <c r="C507" s="32" t="s">
        <v>26</v>
      </c>
      <c r="D507" s="38"/>
      <c r="E507" s="34">
        <f t="shared" si="43"/>
        <v>0</v>
      </c>
      <c r="F507" s="35"/>
    </row>
    <row r="508" ht="12.75" customHeight="1">
      <c r="A508" s="40"/>
      <c r="B508" s="41"/>
      <c r="C508" s="42"/>
      <c r="D508" s="38"/>
      <c r="E508" s="34">
        <f t="shared" si="43"/>
        <v>0</v>
      </c>
      <c r="F508" s="35"/>
    </row>
    <row r="509" ht="12.75" customHeight="1">
      <c r="A509" s="43"/>
      <c r="B509" s="44"/>
      <c r="C509" s="45"/>
      <c r="D509" s="46"/>
      <c r="E509" s="34">
        <f t="shared" si="43"/>
        <v>0</v>
      </c>
      <c r="F509" s="35"/>
    </row>
    <row r="510" ht="12.75" customHeight="1">
      <c r="A510" s="47" t="s">
        <v>27</v>
      </c>
      <c r="B510" s="48"/>
      <c r="C510" s="48"/>
      <c r="D510" s="48"/>
      <c r="E510" s="48"/>
      <c r="F510" s="49"/>
    </row>
    <row r="511" ht="12.75" customHeight="1">
      <c r="A511" s="31" t="s">
        <v>21</v>
      </c>
      <c r="B511" s="39">
        <v>10.0</v>
      </c>
      <c r="C511" s="32" t="s">
        <v>22</v>
      </c>
      <c r="D511" s="38"/>
      <c r="E511" s="34">
        <f t="shared" ref="E511:E514" si="44">D511*B511</f>
        <v>0</v>
      </c>
      <c r="F511" s="35"/>
    </row>
    <row r="512" ht="1.5" customHeight="1">
      <c r="A512" s="36" t="s">
        <v>23</v>
      </c>
      <c r="B512" s="39">
        <v>3.0</v>
      </c>
      <c r="C512" s="37" t="s">
        <v>24</v>
      </c>
      <c r="D512" s="38"/>
      <c r="E512" s="34">
        <f t="shared" si="44"/>
        <v>0</v>
      </c>
      <c r="F512" s="35"/>
    </row>
    <row r="513" ht="1.5" customHeight="1">
      <c r="A513" s="40"/>
      <c r="B513" s="50"/>
      <c r="C513" s="42"/>
      <c r="D513" s="38"/>
      <c r="E513" s="34">
        <f t="shared" si="44"/>
        <v>0</v>
      </c>
      <c r="F513" s="35"/>
    </row>
    <row r="514" ht="12.75" customHeight="1">
      <c r="A514" s="51"/>
      <c r="B514" s="52"/>
      <c r="C514" s="53"/>
      <c r="D514" s="46"/>
      <c r="E514" s="59">
        <f t="shared" si="44"/>
        <v>0</v>
      </c>
      <c r="F514" s="60"/>
    </row>
    <row r="515" ht="12.75" customHeight="1">
      <c r="A515" s="74" t="s">
        <v>28</v>
      </c>
      <c r="B515" s="65"/>
      <c r="C515" s="65"/>
      <c r="D515" s="65"/>
      <c r="E515" s="65"/>
      <c r="F515" s="75"/>
    </row>
    <row r="516" ht="12.75" customHeight="1">
      <c r="A516" s="31" t="s">
        <v>21</v>
      </c>
      <c r="B516" s="39">
        <v>10.0</v>
      </c>
      <c r="C516" s="32" t="s">
        <v>22</v>
      </c>
      <c r="D516" s="38"/>
      <c r="E516" s="34">
        <f t="shared" ref="E516:E519" si="45">D516*B516</f>
        <v>0</v>
      </c>
      <c r="F516" s="35"/>
    </row>
    <row r="517" ht="12.75" customHeight="1">
      <c r="A517" s="36" t="s">
        <v>23</v>
      </c>
      <c r="B517" s="39">
        <v>3.0</v>
      </c>
      <c r="C517" s="37" t="s">
        <v>24</v>
      </c>
      <c r="D517" s="38"/>
      <c r="E517" s="34">
        <f t="shared" si="45"/>
        <v>0</v>
      </c>
      <c r="F517" s="35"/>
    </row>
    <row r="518" ht="12.75" customHeight="1">
      <c r="A518" s="40"/>
      <c r="B518" s="50"/>
      <c r="C518" s="42"/>
      <c r="D518" s="38"/>
      <c r="E518" s="34">
        <f t="shared" si="45"/>
        <v>0</v>
      </c>
      <c r="F518" s="35"/>
    </row>
    <row r="519" ht="12.75" customHeight="1">
      <c r="A519" s="51"/>
      <c r="B519" s="57"/>
      <c r="C519" s="58"/>
      <c r="D519" s="46"/>
      <c r="E519" s="59">
        <f t="shared" si="45"/>
        <v>0</v>
      </c>
      <c r="F519" s="60"/>
    </row>
    <row r="520" ht="12.75" customHeight="1">
      <c r="A520" s="61" t="s">
        <v>29</v>
      </c>
      <c r="E520" s="62">
        <f>SUMIFS(E505:E519,F505:F519,"Yes")</f>
        <v>0</v>
      </c>
      <c r="F520" s="5"/>
    </row>
    <row r="521" ht="12.75" customHeight="1">
      <c r="A521" s="61" t="s">
        <v>30</v>
      </c>
      <c r="E521" s="62">
        <f>7.75%*E520</f>
        <v>0</v>
      </c>
      <c r="F521" s="5"/>
    </row>
    <row r="522" ht="12.75" customHeight="1">
      <c r="A522" s="61" t="s">
        <v>31</v>
      </c>
      <c r="E522" s="63">
        <f t="array" ref="E522">SUMIFS(E505:E519,F505:F519,{"","No"})</f>
        <v>0</v>
      </c>
      <c r="F522" s="5"/>
    </row>
    <row r="523" ht="12.75" customHeight="1">
      <c r="A523" s="64" t="s">
        <v>32</v>
      </c>
      <c r="B523" s="65"/>
      <c r="C523" s="65"/>
      <c r="D523" s="65"/>
      <c r="E523" s="66">
        <v>0.0</v>
      </c>
      <c r="F523" s="5"/>
    </row>
    <row r="524" ht="12.75" customHeight="1">
      <c r="A524" s="61" t="s">
        <v>33</v>
      </c>
      <c r="E524" s="67">
        <f>SUM(E520:E523)</f>
        <v>0</v>
      </c>
      <c r="F524" s="5"/>
    </row>
    <row r="525" ht="12.75" customHeight="1">
      <c r="A525" s="7"/>
      <c r="B525" s="83"/>
      <c r="C525" s="12"/>
      <c r="D525" s="12"/>
      <c r="E525" s="12"/>
    </row>
    <row r="526" ht="12.75" customHeight="1">
      <c r="A526" s="7"/>
      <c r="B526" s="83"/>
      <c r="C526" s="12"/>
      <c r="D526" s="12"/>
      <c r="E526" s="12"/>
    </row>
    <row r="527" ht="12.75" customHeight="1">
      <c r="A527" s="7"/>
      <c r="B527" s="83"/>
      <c r="C527" s="12"/>
      <c r="D527" s="12"/>
      <c r="E527" s="12"/>
    </row>
    <row r="528" ht="12.75" customHeight="1">
      <c r="A528" s="7" t="s">
        <v>1</v>
      </c>
      <c r="C528" s="13" t="str">
        <f>$C$3</f>
        <v/>
      </c>
      <c r="D528" s="9"/>
      <c r="E528" s="9"/>
      <c r="F528" s="9"/>
    </row>
    <row r="529" ht="12.75" customHeight="1">
      <c r="A529" s="11"/>
      <c r="B529" s="12"/>
      <c r="C529" s="12"/>
      <c r="D529" s="12"/>
      <c r="E529" s="12"/>
    </row>
    <row r="530" ht="25.5" customHeight="1">
      <c r="A530" s="7" t="s">
        <v>4</v>
      </c>
      <c r="C530" s="13" t="str">
        <f>$C$5</f>
        <v/>
      </c>
      <c r="D530" s="9"/>
      <c r="E530" s="9"/>
      <c r="F530" s="9"/>
    </row>
    <row r="531" ht="12.75" customHeight="1">
      <c r="A531" s="7" t="s">
        <v>6</v>
      </c>
      <c r="C531" s="13" t="str">
        <f>$C$6</f>
        <v/>
      </c>
      <c r="D531" s="9"/>
      <c r="E531" s="9"/>
      <c r="F531" s="9"/>
    </row>
    <row r="532" ht="12.75" customHeight="1">
      <c r="A532" s="7" t="s">
        <v>8</v>
      </c>
      <c r="C532" s="13" t="str">
        <f>$C$7</f>
        <v/>
      </c>
      <c r="D532" s="9"/>
      <c r="E532" s="9"/>
      <c r="F532" s="9"/>
    </row>
    <row r="533" ht="12.75" customHeight="1">
      <c r="A533" s="11"/>
      <c r="B533" s="12"/>
      <c r="C533" s="12"/>
      <c r="D533" s="12"/>
      <c r="E533" s="12"/>
    </row>
    <row r="534" ht="12.75" customHeight="1">
      <c r="A534" s="7" t="s">
        <v>11</v>
      </c>
      <c r="C534" s="13" t="str">
        <f>$C$9</f>
        <v/>
      </c>
      <c r="D534" s="9"/>
      <c r="E534" s="9"/>
      <c r="F534" s="9"/>
    </row>
    <row r="535" ht="12.75" customHeight="1">
      <c r="A535" s="68"/>
      <c r="B535" s="80"/>
      <c r="C535" s="18"/>
      <c r="D535" s="1"/>
      <c r="E535" s="1"/>
    </row>
    <row r="536" ht="13.5" customHeight="1">
      <c r="A536" s="68"/>
      <c r="B536" s="80"/>
      <c r="C536" s="18"/>
      <c r="D536" s="1"/>
      <c r="E536" s="1"/>
    </row>
    <row r="537" ht="15.75" customHeight="1">
      <c r="A537" s="69" t="s">
        <v>48</v>
      </c>
      <c r="B537" s="70"/>
      <c r="C537" s="70"/>
      <c r="D537" s="70"/>
      <c r="E537" s="70"/>
      <c r="F537" s="71"/>
    </row>
    <row r="538" ht="12.75" customHeight="1">
      <c r="A538" s="72" t="s">
        <v>14</v>
      </c>
      <c r="F538" s="73"/>
    </row>
    <row r="539" ht="13.5" customHeight="1">
      <c r="A539" s="28" t="s">
        <v>15</v>
      </c>
      <c r="B539" s="29" t="s">
        <v>16</v>
      </c>
      <c r="C539" s="29" t="s">
        <v>17</v>
      </c>
      <c r="D539" s="29" t="s">
        <v>18</v>
      </c>
      <c r="E539" s="29" t="s">
        <v>19</v>
      </c>
      <c r="F539" s="30" t="s">
        <v>20</v>
      </c>
    </row>
    <row r="540" ht="12.75" customHeight="1">
      <c r="A540" s="31" t="s">
        <v>21</v>
      </c>
      <c r="B540" s="39">
        <v>7.0</v>
      </c>
      <c r="C540" s="32" t="s">
        <v>22</v>
      </c>
      <c r="D540" s="38"/>
      <c r="E540" s="34">
        <f t="shared" ref="E540:E544" si="46">D540*B540</f>
        <v>0</v>
      </c>
      <c r="F540" s="35"/>
    </row>
    <row r="541" ht="12.75" customHeight="1">
      <c r="A541" s="36" t="s">
        <v>23</v>
      </c>
      <c r="B541" s="39">
        <v>3.0</v>
      </c>
      <c r="C541" s="37" t="s">
        <v>24</v>
      </c>
      <c r="D541" s="38"/>
      <c r="E541" s="34">
        <f t="shared" si="46"/>
        <v>0</v>
      </c>
      <c r="F541" s="35"/>
    </row>
    <row r="542" ht="12.75" customHeight="1">
      <c r="A542" s="31" t="s">
        <v>25</v>
      </c>
      <c r="B542" s="39">
        <v>5.0</v>
      </c>
      <c r="C542" s="32" t="s">
        <v>26</v>
      </c>
      <c r="D542" s="38"/>
      <c r="E542" s="34">
        <f t="shared" si="46"/>
        <v>0</v>
      </c>
      <c r="F542" s="35"/>
    </row>
    <row r="543" ht="1.5" customHeight="1">
      <c r="A543" s="40"/>
      <c r="B543" s="41"/>
      <c r="C543" s="42"/>
      <c r="D543" s="38"/>
      <c r="E543" s="34">
        <f t="shared" si="46"/>
        <v>0</v>
      </c>
      <c r="F543" s="35"/>
    </row>
    <row r="544" ht="12.75" customHeight="1">
      <c r="A544" s="43"/>
      <c r="B544" s="44"/>
      <c r="C544" s="45"/>
      <c r="D544" s="46"/>
      <c r="E544" s="34">
        <f t="shared" si="46"/>
        <v>0</v>
      </c>
      <c r="F544" s="35"/>
    </row>
    <row r="545" ht="12.75" customHeight="1">
      <c r="A545" s="47" t="s">
        <v>27</v>
      </c>
      <c r="B545" s="48"/>
      <c r="C545" s="48"/>
      <c r="D545" s="48"/>
      <c r="E545" s="48"/>
      <c r="F545" s="49"/>
    </row>
    <row r="546" ht="12.75" customHeight="1">
      <c r="A546" s="31" t="s">
        <v>21</v>
      </c>
      <c r="B546" s="39">
        <v>7.0</v>
      </c>
      <c r="C546" s="32" t="s">
        <v>22</v>
      </c>
      <c r="D546" s="38"/>
      <c r="E546" s="34">
        <f t="shared" ref="E546:E549" si="47">D546*B546</f>
        <v>0</v>
      </c>
      <c r="F546" s="35"/>
    </row>
    <row r="547" ht="12.75" customHeight="1">
      <c r="A547" s="36" t="s">
        <v>23</v>
      </c>
      <c r="B547" s="39">
        <v>3.0</v>
      </c>
      <c r="C547" s="37" t="s">
        <v>24</v>
      </c>
      <c r="D547" s="38"/>
      <c r="E547" s="34">
        <f t="shared" si="47"/>
        <v>0</v>
      </c>
      <c r="F547" s="35"/>
    </row>
    <row r="548" ht="12.75" customHeight="1">
      <c r="A548" s="40"/>
      <c r="B548" s="50"/>
      <c r="C548" s="42"/>
      <c r="D548" s="38"/>
      <c r="E548" s="34">
        <f t="shared" si="47"/>
        <v>0</v>
      </c>
      <c r="F548" s="35"/>
    </row>
    <row r="549" ht="12.75" customHeight="1">
      <c r="A549" s="51"/>
      <c r="B549" s="52"/>
      <c r="C549" s="53"/>
      <c r="D549" s="46"/>
      <c r="E549" s="59">
        <f t="shared" si="47"/>
        <v>0</v>
      </c>
      <c r="F549" s="60"/>
    </row>
    <row r="550" ht="12.75" customHeight="1">
      <c r="A550" s="74" t="s">
        <v>28</v>
      </c>
      <c r="B550" s="65"/>
      <c r="C550" s="65"/>
      <c r="D550" s="65"/>
      <c r="E550" s="65"/>
      <c r="F550" s="75"/>
    </row>
    <row r="551" ht="12.75" customHeight="1">
      <c r="A551" s="31" t="s">
        <v>21</v>
      </c>
      <c r="B551" s="39">
        <v>7.0</v>
      </c>
      <c r="C551" s="32" t="s">
        <v>22</v>
      </c>
      <c r="D551" s="38"/>
      <c r="E551" s="34">
        <f t="shared" ref="E551:E554" si="48">D551*B551</f>
        <v>0</v>
      </c>
      <c r="F551" s="35"/>
    </row>
    <row r="552" ht="12.75" customHeight="1">
      <c r="A552" s="36" t="s">
        <v>23</v>
      </c>
      <c r="B552" s="39">
        <v>3.0</v>
      </c>
      <c r="C552" s="37" t="s">
        <v>24</v>
      </c>
      <c r="D552" s="38"/>
      <c r="E552" s="34">
        <f t="shared" si="48"/>
        <v>0</v>
      </c>
      <c r="F552" s="35"/>
    </row>
    <row r="553" ht="12.75" customHeight="1">
      <c r="A553" s="40"/>
      <c r="B553" s="50"/>
      <c r="C553" s="42"/>
      <c r="D553" s="38"/>
      <c r="E553" s="34">
        <f t="shared" si="48"/>
        <v>0</v>
      </c>
      <c r="F553" s="35"/>
    </row>
    <row r="554" ht="12.75" customHeight="1">
      <c r="A554" s="51"/>
      <c r="B554" s="57"/>
      <c r="C554" s="58"/>
      <c r="D554" s="46"/>
      <c r="E554" s="59">
        <f t="shared" si="48"/>
        <v>0</v>
      </c>
      <c r="F554" s="60"/>
    </row>
    <row r="555" ht="12.75" customHeight="1">
      <c r="A555" s="61" t="s">
        <v>29</v>
      </c>
      <c r="E555" s="62">
        <f>SUMIFS(E540:E554,F540:F554,"Yes")</f>
        <v>0</v>
      </c>
      <c r="F555" s="5"/>
    </row>
    <row r="556" ht="12.75" customHeight="1">
      <c r="A556" s="61" t="s">
        <v>30</v>
      </c>
      <c r="E556" s="62">
        <f>7.75%*E555</f>
        <v>0</v>
      </c>
      <c r="F556" s="5"/>
    </row>
    <row r="557" ht="12.75" customHeight="1">
      <c r="A557" s="61" t="s">
        <v>31</v>
      </c>
      <c r="E557" s="63">
        <f t="array" ref="E557">SUMIFS(E540:E554,F540:F554,{"","No"})</f>
        <v>0</v>
      </c>
      <c r="F557" s="5"/>
    </row>
    <row r="558" ht="12.75" customHeight="1">
      <c r="A558" s="64" t="s">
        <v>32</v>
      </c>
      <c r="B558" s="65"/>
      <c r="C558" s="65"/>
      <c r="D558" s="65"/>
      <c r="E558" s="66">
        <v>0.0</v>
      </c>
      <c r="F558" s="5"/>
    </row>
    <row r="559" ht="12.75" customHeight="1">
      <c r="A559" s="61" t="s">
        <v>33</v>
      </c>
      <c r="E559" s="67">
        <f>SUM(E555:E558)</f>
        <v>0</v>
      </c>
      <c r="F559" s="5"/>
    </row>
    <row r="560" ht="12.75" customHeight="1">
      <c r="A560" s="68"/>
      <c r="B560" s="80"/>
      <c r="C560" s="18"/>
      <c r="D560" s="1"/>
      <c r="E560" s="1"/>
    </row>
    <row r="561" ht="12.75" customHeight="1">
      <c r="A561" s="68"/>
      <c r="B561" s="80"/>
      <c r="C561" s="18"/>
      <c r="D561" s="1"/>
      <c r="E561" s="1"/>
    </row>
    <row r="562" ht="12.75" customHeight="1">
      <c r="A562" s="68"/>
      <c r="B562" s="80"/>
      <c r="C562" s="18"/>
      <c r="D562" s="1"/>
      <c r="E562" s="1"/>
    </row>
    <row r="563" ht="12.75" customHeight="1">
      <c r="A563" s="7" t="s">
        <v>1</v>
      </c>
      <c r="C563" s="13" t="str">
        <f>$C$3</f>
        <v/>
      </c>
      <c r="D563" s="9"/>
      <c r="E563" s="9"/>
      <c r="F563" s="9"/>
    </row>
    <row r="564" ht="12.75" customHeight="1">
      <c r="A564" s="11"/>
      <c r="B564" s="12"/>
      <c r="C564" s="12"/>
      <c r="D564" s="12"/>
      <c r="E564" s="12"/>
    </row>
    <row r="565" ht="25.5" customHeight="1">
      <c r="A565" s="7" t="s">
        <v>4</v>
      </c>
      <c r="C565" s="13" t="str">
        <f>$C$5</f>
        <v/>
      </c>
      <c r="D565" s="9"/>
      <c r="E565" s="9"/>
      <c r="F565" s="9"/>
    </row>
    <row r="566" ht="12.75" customHeight="1">
      <c r="A566" s="7" t="s">
        <v>6</v>
      </c>
      <c r="C566" s="13" t="str">
        <f>$C$6</f>
        <v/>
      </c>
      <c r="D566" s="9"/>
      <c r="E566" s="9"/>
      <c r="F566" s="9"/>
    </row>
    <row r="567" ht="12.75" customHeight="1">
      <c r="A567" s="7" t="s">
        <v>8</v>
      </c>
      <c r="C567" s="13" t="str">
        <f>$C$7</f>
        <v/>
      </c>
      <c r="D567" s="9"/>
      <c r="E567" s="9"/>
      <c r="F567" s="9"/>
    </row>
    <row r="568" ht="12.75" customHeight="1">
      <c r="A568" s="11"/>
      <c r="B568" s="12"/>
      <c r="C568" s="12"/>
      <c r="D568" s="12"/>
      <c r="E568" s="12"/>
    </row>
    <row r="569" ht="12.75" customHeight="1">
      <c r="A569" s="7" t="s">
        <v>11</v>
      </c>
      <c r="C569" s="13" t="str">
        <f>$C$9</f>
        <v/>
      </c>
      <c r="D569" s="9"/>
      <c r="E569" s="9"/>
      <c r="F569" s="9"/>
    </row>
    <row r="570" ht="12.75" customHeight="1">
      <c r="A570" s="68"/>
      <c r="B570" s="80"/>
      <c r="C570" s="18"/>
      <c r="D570" s="1"/>
      <c r="E570" s="1"/>
    </row>
    <row r="571" ht="13.5" customHeight="1">
      <c r="A571" s="1"/>
      <c r="B571" s="2"/>
      <c r="C571" s="1"/>
      <c r="D571" s="1"/>
      <c r="E571" s="1"/>
    </row>
    <row r="572" ht="15.75" customHeight="1">
      <c r="A572" s="69" t="s">
        <v>49</v>
      </c>
      <c r="B572" s="70"/>
      <c r="C572" s="70"/>
      <c r="D572" s="70"/>
      <c r="E572" s="70"/>
      <c r="F572" s="71"/>
    </row>
    <row r="573" ht="12.75" customHeight="1">
      <c r="A573" s="72" t="s">
        <v>14</v>
      </c>
      <c r="F573" s="73"/>
    </row>
    <row r="574" ht="13.5" customHeight="1">
      <c r="A574" s="28" t="s">
        <v>15</v>
      </c>
      <c r="B574" s="29" t="s">
        <v>16</v>
      </c>
      <c r="C574" s="29" t="s">
        <v>17</v>
      </c>
      <c r="D574" s="29" t="s">
        <v>18</v>
      </c>
      <c r="E574" s="29" t="s">
        <v>19</v>
      </c>
      <c r="F574" s="30" t="s">
        <v>20</v>
      </c>
    </row>
    <row r="575" ht="12.75" customHeight="1">
      <c r="A575" s="31" t="s">
        <v>21</v>
      </c>
      <c r="B575" s="39">
        <v>4.0</v>
      </c>
      <c r="C575" s="32" t="s">
        <v>22</v>
      </c>
      <c r="D575" s="38"/>
      <c r="E575" s="34">
        <f t="shared" ref="E575:E579" si="49">D575*B575</f>
        <v>0</v>
      </c>
      <c r="F575" s="35"/>
    </row>
    <row r="576" ht="12.75" customHeight="1">
      <c r="A576" s="36" t="s">
        <v>23</v>
      </c>
      <c r="B576" s="39">
        <v>9.0</v>
      </c>
      <c r="C576" s="37" t="s">
        <v>24</v>
      </c>
      <c r="D576" s="38"/>
      <c r="E576" s="34">
        <f t="shared" si="49"/>
        <v>0</v>
      </c>
      <c r="F576" s="35"/>
    </row>
    <row r="577" ht="12.75" customHeight="1">
      <c r="A577" s="31" t="s">
        <v>25</v>
      </c>
      <c r="B577" s="39">
        <v>5.0</v>
      </c>
      <c r="C577" s="32" t="s">
        <v>26</v>
      </c>
      <c r="D577" s="38"/>
      <c r="E577" s="34">
        <f t="shared" si="49"/>
        <v>0</v>
      </c>
      <c r="F577" s="35"/>
    </row>
    <row r="578" ht="1.5" customHeight="1">
      <c r="A578" s="40"/>
      <c r="B578" s="41"/>
      <c r="C578" s="42"/>
      <c r="D578" s="38"/>
      <c r="E578" s="34">
        <f t="shared" si="49"/>
        <v>0</v>
      </c>
      <c r="F578" s="35"/>
    </row>
    <row r="579" ht="12.75" customHeight="1">
      <c r="A579" s="43"/>
      <c r="B579" s="44"/>
      <c r="C579" s="45"/>
      <c r="D579" s="46"/>
      <c r="E579" s="34">
        <f t="shared" si="49"/>
        <v>0</v>
      </c>
      <c r="F579" s="35"/>
    </row>
    <row r="580" ht="12.75" customHeight="1">
      <c r="A580" s="47" t="s">
        <v>27</v>
      </c>
      <c r="B580" s="48"/>
      <c r="C580" s="48"/>
      <c r="D580" s="48"/>
      <c r="E580" s="48"/>
      <c r="F580" s="49"/>
    </row>
    <row r="581" ht="12.75" customHeight="1">
      <c r="A581" s="31" t="s">
        <v>21</v>
      </c>
      <c r="B581" s="39">
        <v>4.0</v>
      </c>
      <c r="C581" s="32" t="s">
        <v>22</v>
      </c>
      <c r="D581" s="38"/>
      <c r="E581" s="34">
        <f t="shared" ref="E581:E584" si="50">D581*B581</f>
        <v>0</v>
      </c>
      <c r="F581" s="35"/>
    </row>
    <row r="582" ht="12.75" customHeight="1">
      <c r="A582" s="36" t="s">
        <v>23</v>
      </c>
      <c r="B582" s="39">
        <v>9.0</v>
      </c>
      <c r="C582" s="37" t="s">
        <v>24</v>
      </c>
      <c r="D582" s="38"/>
      <c r="E582" s="34">
        <f t="shared" si="50"/>
        <v>0</v>
      </c>
      <c r="F582" s="35"/>
    </row>
    <row r="583" ht="12.75" customHeight="1">
      <c r="A583" s="40"/>
      <c r="B583" s="50"/>
      <c r="C583" s="42"/>
      <c r="D583" s="38"/>
      <c r="E583" s="34">
        <f t="shared" si="50"/>
        <v>0</v>
      </c>
      <c r="F583" s="35"/>
    </row>
    <row r="584" ht="12.75" customHeight="1">
      <c r="A584" s="51"/>
      <c r="B584" s="52"/>
      <c r="C584" s="53"/>
      <c r="D584" s="46"/>
      <c r="E584" s="59">
        <f t="shared" si="50"/>
        <v>0</v>
      </c>
      <c r="F584" s="60"/>
    </row>
    <row r="585" ht="12.75" customHeight="1">
      <c r="A585" s="74" t="s">
        <v>28</v>
      </c>
      <c r="B585" s="65"/>
      <c r="C585" s="65"/>
      <c r="D585" s="65"/>
      <c r="E585" s="65"/>
      <c r="F585" s="75"/>
    </row>
    <row r="586" ht="12.75" customHeight="1">
      <c r="A586" s="31" t="s">
        <v>21</v>
      </c>
      <c r="B586" s="39">
        <v>4.0</v>
      </c>
      <c r="C586" s="32" t="s">
        <v>22</v>
      </c>
      <c r="D586" s="38"/>
      <c r="E586" s="34">
        <f t="shared" ref="E586:E589" si="51">D586*B586</f>
        <v>0</v>
      </c>
      <c r="F586" s="35"/>
    </row>
    <row r="587" ht="12.75" customHeight="1">
      <c r="A587" s="36" t="s">
        <v>23</v>
      </c>
      <c r="B587" s="39">
        <v>9.0</v>
      </c>
      <c r="C587" s="37" t="s">
        <v>24</v>
      </c>
      <c r="D587" s="38"/>
      <c r="E587" s="34">
        <f t="shared" si="51"/>
        <v>0</v>
      </c>
      <c r="F587" s="35"/>
    </row>
    <row r="588" ht="12.75" customHeight="1">
      <c r="A588" s="40"/>
      <c r="B588" s="50"/>
      <c r="C588" s="42"/>
      <c r="D588" s="38"/>
      <c r="E588" s="34">
        <f t="shared" si="51"/>
        <v>0</v>
      </c>
      <c r="F588" s="35"/>
    </row>
    <row r="589" ht="12.75" customHeight="1">
      <c r="A589" s="51"/>
      <c r="B589" s="57"/>
      <c r="C589" s="58"/>
      <c r="D589" s="46"/>
      <c r="E589" s="59">
        <f t="shared" si="51"/>
        <v>0</v>
      </c>
      <c r="F589" s="60"/>
    </row>
    <row r="590" ht="12.75" customHeight="1">
      <c r="A590" s="61" t="s">
        <v>29</v>
      </c>
      <c r="E590" s="62">
        <f>SUMIFS(E575:E589,F575:F589,"Yes")</f>
        <v>0</v>
      </c>
      <c r="F590" s="5"/>
    </row>
    <row r="591" ht="12.75" customHeight="1">
      <c r="A591" s="61" t="s">
        <v>30</v>
      </c>
      <c r="E591" s="62">
        <f>7.75%*E590</f>
        <v>0</v>
      </c>
      <c r="F591" s="5"/>
    </row>
    <row r="592" ht="12.75" customHeight="1">
      <c r="A592" s="61" t="s">
        <v>31</v>
      </c>
      <c r="E592" s="63">
        <f t="array" ref="E592">SUMIFS(E575:E589,F575:F589,{"","No"})</f>
        <v>0</v>
      </c>
      <c r="F592" s="5"/>
    </row>
    <row r="593" ht="12.75" customHeight="1">
      <c r="A593" s="64" t="s">
        <v>32</v>
      </c>
      <c r="B593" s="65"/>
      <c r="C593" s="65"/>
      <c r="D593" s="65"/>
      <c r="E593" s="66">
        <v>0.0</v>
      </c>
      <c r="F593" s="5"/>
    </row>
    <row r="594" ht="12.75" customHeight="1">
      <c r="A594" s="61" t="s">
        <v>33</v>
      </c>
      <c r="E594" s="67">
        <f>SUM(E590:E593)</f>
        <v>0</v>
      </c>
      <c r="F594" s="5"/>
    </row>
    <row r="597" ht="12.75" customHeight="1">
      <c r="A597" s="7" t="s">
        <v>1</v>
      </c>
      <c r="C597" s="13" t="str">
        <f>$C$3</f>
        <v/>
      </c>
      <c r="D597" s="9"/>
      <c r="E597" s="9"/>
      <c r="F597" s="9"/>
    </row>
    <row r="598" ht="12.75" customHeight="1">
      <c r="A598" s="11"/>
      <c r="B598" s="12"/>
      <c r="C598" s="12"/>
      <c r="D598" s="12"/>
      <c r="E598" s="12"/>
    </row>
    <row r="599" ht="25.5" customHeight="1">
      <c r="A599" s="7" t="s">
        <v>4</v>
      </c>
      <c r="C599" s="13" t="str">
        <f>$C$5</f>
        <v/>
      </c>
      <c r="D599" s="9"/>
      <c r="E599" s="9"/>
      <c r="F599" s="9"/>
    </row>
    <row r="600" ht="12.75" customHeight="1">
      <c r="A600" s="7" t="s">
        <v>6</v>
      </c>
      <c r="C600" s="13" t="str">
        <f>$C$6</f>
        <v/>
      </c>
      <c r="D600" s="9"/>
      <c r="E600" s="9"/>
      <c r="F600" s="9"/>
    </row>
    <row r="601" ht="12.75" customHeight="1">
      <c r="A601" s="7" t="s">
        <v>8</v>
      </c>
      <c r="C601" s="13" t="str">
        <f>$C$7</f>
        <v/>
      </c>
      <c r="D601" s="9"/>
      <c r="E601" s="9"/>
      <c r="F601" s="9"/>
    </row>
    <row r="602" ht="12.75" customHeight="1">
      <c r="A602" s="11"/>
      <c r="B602" s="12"/>
      <c r="C602" s="12"/>
      <c r="D602" s="12"/>
      <c r="E602" s="12"/>
    </row>
    <row r="603" ht="12.75" customHeight="1">
      <c r="A603" s="7" t="s">
        <v>11</v>
      </c>
      <c r="C603" s="13" t="str">
        <f>$C$9</f>
        <v/>
      </c>
      <c r="D603" s="9"/>
      <c r="E603" s="9"/>
      <c r="F603" s="9"/>
    </row>
    <row r="604" ht="12.75" customHeight="1">
      <c r="A604" s="68"/>
      <c r="B604" s="80"/>
      <c r="C604" s="18"/>
      <c r="D604" s="1"/>
      <c r="E604" s="1"/>
    </row>
    <row r="605" ht="13.5" customHeight="1">
      <c r="A605" s="68"/>
      <c r="B605" s="80"/>
      <c r="C605" s="18"/>
      <c r="D605" s="1"/>
      <c r="E605" s="1"/>
    </row>
    <row r="606" ht="15.75" customHeight="1">
      <c r="A606" s="69" t="s">
        <v>50</v>
      </c>
      <c r="B606" s="70"/>
      <c r="C606" s="70"/>
      <c r="D606" s="70"/>
      <c r="E606" s="70"/>
      <c r="F606" s="71"/>
    </row>
    <row r="607" ht="12.75" customHeight="1">
      <c r="A607" s="72" t="s">
        <v>14</v>
      </c>
      <c r="F607" s="73"/>
    </row>
    <row r="608" ht="13.5" customHeight="1">
      <c r="A608" s="28" t="s">
        <v>15</v>
      </c>
      <c r="B608" s="29" t="s">
        <v>16</v>
      </c>
      <c r="C608" s="29" t="s">
        <v>17</v>
      </c>
      <c r="D608" s="29" t="s">
        <v>18</v>
      </c>
      <c r="E608" s="29" t="s">
        <v>19</v>
      </c>
      <c r="F608" s="30" t="s">
        <v>20</v>
      </c>
    </row>
    <row r="609" ht="12.75" customHeight="1">
      <c r="A609" s="31" t="s">
        <v>21</v>
      </c>
      <c r="B609" s="39">
        <v>3.0</v>
      </c>
      <c r="C609" s="32" t="s">
        <v>22</v>
      </c>
      <c r="D609" s="38"/>
      <c r="E609" s="34">
        <f t="shared" ref="E609:E613" si="52">D609*B609</f>
        <v>0</v>
      </c>
      <c r="F609" s="35"/>
    </row>
    <row r="610" ht="12.75" customHeight="1">
      <c r="A610" s="36" t="s">
        <v>23</v>
      </c>
      <c r="B610" s="12">
        <v>5.0</v>
      </c>
      <c r="C610" s="37" t="s">
        <v>24</v>
      </c>
      <c r="D610" s="38"/>
      <c r="E610" s="34">
        <f t="shared" si="52"/>
        <v>0</v>
      </c>
      <c r="F610" s="35"/>
    </row>
    <row r="611" ht="12.75" customHeight="1">
      <c r="A611" s="31" t="s">
        <v>25</v>
      </c>
      <c r="B611" s="39">
        <v>5.0</v>
      </c>
      <c r="C611" s="32" t="s">
        <v>26</v>
      </c>
      <c r="D611" s="38"/>
      <c r="E611" s="34">
        <f t="shared" si="52"/>
        <v>0</v>
      </c>
      <c r="F611" s="35"/>
    </row>
    <row r="612" ht="1.5" customHeight="1">
      <c r="A612" s="40"/>
      <c r="B612" s="41"/>
      <c r="C612" s="42"/>
      <c r="D612" s="38"/>
      <c r="E612" s="34">
        <f t="shared" si="52"/>
        <v>0</v>
      </c>
      <c r="F612" s="35"/>
    </row>
    <row r="613" ht="12.75" customHeight="1">
      <c r="A613" s="43"/>
      <c r="B613" s="44"/>
      <c r="C613" s="45"/>
      <c r="D613" s="46"/>
      <c r="E613" s="34">
        <f t="shared" si="52"/>
        <v>0</v>
      </c>
      <c r="F613" s="35"/>
    </row>
    <row r="614" ht="12.75" customHeight="1">
      <c r="A614" s="47" t="s">
        <v>27</v>
      </c>
      <c r="B614" s="48"/>
      <c r="C614" s="48"/>
      <c r="D614" s="48"/>
      <c r="E614" s="48"/>
      <c r="F614" s="49"/>
    </row>
    <row r="615" ht="12.75" customHeight="1">
      <c r="A615" s="31" t="s">
        <v>21</v>
      </c>
      <c r="B615" s="39">
        <v>3.0</v>
      </c>
      <c r="C615" s="32" t="s">
        <v>22</v>
      </c>
      <c r="D615" s="38"/>
      <c r="E615" s="34">
        <f t="shared" ref="E615:E618" si="53">D615*B615</f>
        <v>0</v>
      </c>
      <c r="F615" s="35"/>
    </row>
    <row r="616" ht="12.75" customHeight="1">
      <c r="A616" s="36" t="s">
        <v>23</v>
      </c>
      <c r="B616" s="12">
        <v>5.0</v>
      </c>
      <c r="C616" s="37" t="s">
        <v>24</v>
      </c>
      <c r="D616" s="38"/>
      <c r="E616" s="34">
        <f t="shared" si="53"/>
        <v>0</v>
      </c>
      <c r="F616" s="35"/>
    </row>
    <row r="617" ht="12.75" customHeight="1">
      <c r="A617" s="40"/>
      <c r="B617" s="50"/>
      <c r="C617" s="42"/>
      <c r="D617" s="38"/>
      <c r="E617" s="34">
        <f t="shared" si="53"/>
        <v>0</v>
      </c>
      <c r="F617" s="35"/>
    </row>
    <row r="618" ht="12.75" customHeight="1">
      <c r="A618" s="51"/>
      <c r="B618" s="52"/>
      <c r="C618" s="53"/>
      <c r="D618" s="46"/>
      <c r="E618" s="59">
        <f t="shared" si="53"/>
        <v>0</v>
      </c>
      <c r="F618" s="60"/>
    </row>
    <row r="619" ht="12.75" customHeight="1">
      <c r="A619" s="74" t="s">
        <v>28</v>
      </c>
      <c r="B619" s="65"/>
      <c r="C619" s="65"/>
      <c r="D619" s="65"/>
      <c r="E619" s="65"/>
      <c r="F619" s="75"/>
    </row>
    <row r="620" ht="12.75" customHeight="1">
      <c r="A620" s="31" t="s">
        <v>21</v>
      </c>
      <c r="B620" s="39">
        <v>3.0</v>
      </c>
      <c r="C620" s="32" t="s">
        <v>22</v>
      </c>
      <c r="D620" s="38"/>
      <c r="E620" s="34">
        <f t="shared" ref="E620:E623" si="54">D620*B620</f>
        <v>0</v>
      </c>
      <c r="F620" s="35"/>
    </row>
    <row r="621" ht="12.75" customHeight="1">
      <c r="A621" s="36" t="s">
        <v>23</v>
      </c>
      <c r="B621" s="12">
        <v>5.0</v>
      </c>
      <c r="C621" s="37" t="s">
        <v>24</v>
      </c>
      <c r="D621" s="38"/>
      <c r="E621" s="34">
        <f t="shared" si="54"/>
        <v>0</v>
      </c>
      <c r="F621" s="35"/>
    </row>
    <row r="622" ht="12.75" customHeight="1">
      <c r="A622" s="40"/>
      <c r="B622" s="50"/>
      <c r="C622" s="42"/>
      <c r="D622" s="38"/>
      <c r="E622" s="34">
        <f t="shared" si="54"/>
        <v>0</v>
      </c>
      <c r="F622" s="35"/>
    </row>
    <row r="623" ht="12.75" customHeight="1">
      <c r="A623" s="51"/>
      <c r="B623" s="57"/>
      <c r="C623" s="58"/>
      <c r="D623" s="46"/>
      <c r="E623" s="59">
        <f t="shared" si="54"/>
        <v>0</v>
      </c>
      <c r="F623" s="60"/>
    </row>
    <row r="624" ht="12.75" customHeight="1">
      <c r="A624" s="61" t="s">
        <v>29</v>
      </c>
      <c r="E624" s="62">
        <f>SUMIFS(E609:E623,F609:F623,"Yes")</f>
        <v>0</v>
      </c>
      <c r="F624" s="5"/>
    </row>
    <row r="625" ht="12.75" customHeight="1">
      <c r="A625" s="61" t="s">
        <v>30</v>
      </c>
      <c r="E625" s="62">
        <f>7.75%*E624</f>
        <v>0</v>
      </c>
      <c r="F625" s="5"/>
    </row>
    <row r="626" ht="12.75" customHeight="1">
      <c r="A626" s="61" t="s">
        <v>31</v>
      </c>
      <c r="E626" s="63">
        <f t="array" ref="E626">SUMIFS(E609:E623,F609:F623,{"","No"})</f>
        <v>0</v>
      </c>
      <c r="F626" s="5"/>
    </row>
    <row r="627" ht="12.75" customHeight="1">
      <c r="A627" s="64" t="s">
        <v>32</v>
      </c>
      <c r="B627" s="65"/>
      <c r="C627" s="65"/>
      <c r="D627" s="65"/>
      <c r="E627" s="66">
        <v>0.0</v>
      </c>
      <c r="F627" s="5"/>
    </row>
    <row r="628" ht="12.75" customHeight="1">
      <c r="A628" s="61" t="s">
        <v>33</v>
      </c>
      <c r="E628" s="67">
        <f>SUM(E624:E627)</f>
        <v>0</v>
      </c>
      <c r="F628" s="5"/>
    </row>
    <row r="629" ht="12.75" customHeight="1">
      <c r="A629" s="68"/>
      <c r="B629" s="80"/>
      <c r="C629" s="18"/>
      <c r="D629" s="1"/>
      <c r="E629" s="1"/>
    </row>
    <row r="630" ht="12.75" customHeight="1">
      <c r="A630" s="68"/>
      <c r="B630" s="80"/>
      <c r="C630" s="18"/>
      <c r="D630" s="1"/>
      <c r="E630" s="1"/>
    </row>
    <row r="631" ht="12.75" customHeight="1">
      <c r="A631" s="68"/>
      <c r="B631" s="80"/>
      <c r="C631" s="18"/>
      <c r="D631" s="1"/>
      <c r="E631" s="1"/>
    </row>
    <row r="632" ht="12.75" customHeight="1">
      <c r="A632" s="7" t="s">
        <v>1</v>
      </c>
      <c r="C632" s="13" t="str">
        <f>$C$3</f>
        <v/>
      </c>
      <c r="D632" s="9"/>
      <c r="E632" s="9"/>
      <c r="F632" s="9"/>
    </row>
    <row r="633" ht="12.75" customHeight="1">
      <c r="A633" s="11"/>
      <c r="B633" s="12"/>
      <c r="C633" s="12"/>
      <c r="D633" s="12"/>
      <c r="E633" s="12"/>
    </row>
    <row r="634" ht="25.5" customHeight="1">
      <c r="A634" s="7" t="s">
        <v>4</v>
      </c>
      <c r="C634" s="13" t="str">
        <f>$C$5</f>
        <v/>
      </c>
      <c r="D634" s="9"/>
      <c r="E634" s="9"/>
      <c r="F634" s="9"/>
    </row>
    <row r="635" ht="12.75" customHeight="1">
      <c r="A635" s="7" t="s">
        <v>6</v>
      </c>
      <c r="C635" s="13" t="str">
        <f>$C$6</f>
        <v/>
      </c>
      <c r="D635" s="9"/>
      <c r="E635" s="9"/>
      <c r="F635" s="9"/>
    </row>
    <row r="636" ht="12.75" customHeight="1">
      <c r="A636" s="7" t="s">
        <v>8</v>
      </c>
      <c r="C636" s="13" t="str">
        <f>$C$7</f>
        <v/>
      </c>
      <c r="D636" s="9"/>
      <c r="E636" s="9"/>
      <c r="F636" s="9"/>
    </row>
    <row r="637" ht="12.75" customHeight="1">
      <c r="A637" s="11"/>
      <c r="B637" s="12"/>
      <c r="C637" s="12"/>
      <c r="D637" s="12"/>
      <c r="E637" s="12"/>
    </row>
    <row r="638" ht="12.75" customHeight="1">
      <c r="A638" s="7" t="s">
        <v>11</v>
      </c>
      <c r="C638" s="13" t="str">
        <f>$C$9</f>
        <v/>
      </c>
      <c r="D638" s="9"/>
      <c r="E638" s="9"/>
      <c r="F638" s="9"/>
    </row>
    <row r="639" ht="12.75" customHeight="1">
      <c r="A639" s="68"/>
      <c r="B639" s="80"/>
      <c r="C639" s="18"/>
      <c r="D639" s="1"/>
      <c r="E639" s="1"/>
    </row>
    <row r="640" ht="13.5" customHeight="1">
      <c r="A640" s="1"/>
      <c r="B640" s="2"/>
      <c r="C640" s="1"/>
      <c r="D640" s="1"/>
      <c r="E640" s="1"/>
    </row>
    <row r="641" ht="15.75" customHeight="1">
      <c r="A641" s="69" t="s">
        <v>51</v>
      </c>
      <c r="B641" s="70"/>
      <c r="C641" s="70"/>
      <c r="D641" s="70"/>
      <c r="E641" s="70"/>
      <c r="F641" s="71"/>
    </row>
    <row r="642" ht="12.75" customHeight="1">
      <c r="A642" s="72" t="s">
        <v>14</v>
      </c>
      <c r="F642" s="73"/>
    </row>
    <row r="643" ht="13.5" customHeight="1">
      <c r="A643" s="28" t="s">
        <v>15</v>
      </c>
      <c r="B643" s="29" t="s">
        <v>16</v>
      </c>
      <c r="C643" s="29" t="s">
        <v>17</v>
      </c>
      <c r="D643" s="29" t="s">
        <v>18</v>
      </c>
      <c r="E643" s="29" t="s">
        <v>19</v>
      </c>
      <c r="F643" s="30" t="s">
        <v>20</v>
      </c>
    </row>
    <row r="644" ht="12.75" customHeight="1">
      <c r="A644" s="31" t="s">
        <v>21</v>
      </c>
      <c r="B644" s="39">
        <v>4.0</v>
      </c>
      <c r="C644" s="32" t="s">
        <v>22</v>
      </c>
      <c r="D644" s="38"/>
      <c r="E644" s="34">
        <f t="shared" ref="E644:E647" si="55">D644*B644</f>
        <v>0</v>
      </c>
      <c r="F644" s="35"/>
    </row>
    <row r="645" ht="12.75" customHeight="1">
      <c r="A645" s="31" t="s">
        <v>25</v>
      </c>
      <c r="B645" s="39">
        <v>2.0</v>
      </c>
      <c r="C645" s="32" t="s">
        <v>26</v>
      </c>
      <c r="D645" s="38"/>
      <c r="E645" s="34">
        <f t="shared" si="55"/>
        <v>0</v>
      </c>
      <c r="F645" s="35"/>
    </row>
    <row r="646" ht="1.5" customHeight="1">
      <c r="A646" s="40"/>
      <c r="B646" s="41"/>
      <c r="C646" s="42"/>
      <c r="D646" s="38"/>
      <c r="E646" s="34">
        <f t="shared" si="55"/>
        <v>0</v>
      </c>
      <c r="F646" s="35"/>
    </row>
    <row r="647" ht="12.75" customHeight="1">
      <c r="A647" s="43"/>
      <c r="B647" s="44"/>
      <c r="C647" s="45"/>
      <c r="D647" s="46"/>
      <c r="E647" s="34">
        <f t="shared" si="55"/>
        <v>0</v>
      </c>
      <c r="F647" s="35"/>
    </row>
    <row r="648" ht="12.75" customHeight="1">
      <c r="A648" s="47" t="s">
        <v>27</v>
      </c>
      <c r="B648" s="48"/>
      <c r="C648" s="48"/>
      <c r="D648" s="48"/>
      <c r="E648" s="48"/>
      <c r="F648" s="49"/>
    </row>
    <row r="649" ht="12.75" customHeight="1">
      <c r="A649" s="31" t="s">
        <v>21</v>
      </c>
      <c r="B649" s="39">
        <v>4.0</v>
      </c>
      <c r="C649" s="32" t="s">
        <v>22</v>
      </c>
      <c r="D649" s="38"/>
      <c r="E649" s="34">
        <f t="shared" ref="E649:E651" si="56">D649*B649</f>
        <v>0</v>
      </c>
      <c r="F649" s="35"/>
    </row>
    <row r="650" ht="12.75" customHeight="1">
      <c r="A650" s="40"/>
      <c r="B650" s="50"/>
      <c r="C650" s="42"/>
      <c r="D650" s="38"/>
      <c r="E650" s="34">
        <f t="shared" si="56"/>
        <v>0</v>
      </c>
      <c r="F650" s="35"/>
    </row>
    <row r="651" ht="12.75" customHeight="1">
      <c r="A651" s="51"/>
      <c r="B651" s="52"/>
      <c r="C651" s="53"/>
      <c r="D651" s="46"/>
      <c r="E651" s="59">
        <f t="shared" si="56"/>
        <v>0</v>
      </c>
      <c r="F651" s="60"/>
    </row>
    <row r="652" ht="12.75" customHeight="1">
      <c r="A652" s="74" t="s">
        <v>28</v>
      </c>
      <c r="B652" s="65"/>
      <c r="C652" s="65"/>
      <c r="D652" s="65"/>
      <c r="E652" s="65"/>
      <c r="F652" s="75"/>
    </row>
    <row r="653" ht="12.75" customHeight="1">
      <c r="A653" s="31" t="s">
        <v>21</v>
      </c>
      <c r="B653" s="39">
        <v>4.0</v>
      </c>
      <c r="C653" s="32" t="s">
        <v>22</v>
      </c>
      <c r="D653" s="38"/>
      <c r="E653" s="34">
        <f t="shared" ref="E653:E655" si="57">D653*B653</f>
        <v>0</v>
      </c>
      <c r="F653" s="35"/>
    </row>
    <row r="654" ht="12.75" customHeight="1">
      <c r="A654" s="40"/>
      <c r="B654" s="50"/>
      <c r="C654" s="42"/>
      <c r="D654" s="38"/>
      <c r="E654" s="34">
        <f t="shared" si="57"/>
        <v>0</v>
      </c>
      <c r="F654" s="35"/>
    </row>
    <row r="655" ht="12.75" customHeight="1">
      <c r="A655" s="51"/>
      <c r="B655" s="57"/>
      <c r="C655" s="58"/>
      <c r="D655" s="46"/>
      <c r="E655" s="59">
        <f t="shared" si="57"/>
        <v>0</v>
      </c>
      <c r="F655" s="60"/>
    </row>
    <row r="656" ht="12.75" customHeight="1">
      <c r="A656" s="61" t="s">
        <v>29</v>
      </c>
      <c r="E656" s="62">
        <f>SUMIFS(E644:E655,F644:F655,"Yes")</f>
        <v>0</v>
      </c>
      <c r="F656" s="5"/>
    </row>
    <row r="657" ht="12.75" customHeight="1">
      <c r="A657" s="61" t="s">
        <v>30</v>
      </c>
      <c r="E657" s="62">
        <f>7.75%*E656</f>
        <v>0</v>
      </c>
      <c r="F657" s="5"/>
    </row>
    <row r="658" ht="12.75" customHeight="1">
      <c r="A658" s="61" t="s">
        <v>31</v>
      </c>
      <c r="E658" s="63">
        <f t="array" ref="E658">SUMIFS(E644:E655,F644:F655,{"","No"})</f>
        <v>0</v>
      </c>
      <c r="F658" s="5"/>
    </row>
    <row r="659" ht="12.75" customHeight="1">
      <c r="A659" s="64" t="s">
        <v>32</v>
      </c>
      <c r="B659" s="65"/>
      <c r="C659" s="65"/>
      <c r="D659" s="65"/>
      <c r="E659" s="66">
        <v>0.0</v>
      </c>
      <c r="F659" s="5"/>
    </row>
    <row r="660" ht="12.75" customHeight="1">
      <c r="A660" s="61" t="s">
        <v>33</v>
      </c>
      <c r="E660" s="67">
        <f>SUM(E656:E659)</f>
        <v>0</v>
      </c>
      <c r="F660" s="5"/>
    </row>
    <row r="661" ht="12.75" customHeight="1">
      <c r="A661" s="61"/>
      <c r="B661" s="61"/>
      <c r="C661" s="61"/>
      <c r="D661" s="61"/>
      <c r="E661" s="84"/>
      <c r="F661" s="5"/>
    </row>
    <row r="662" ht="12.75" customHeight="1">
      <c r="A662" s="61"/>
      <c r="B662" s="61"/>
      <c r="C662" s="61"/>
      <c r="D662" s="61"/>
      <c r="E662" s="84"/>
      <c r="F662" s="5"/>
    </row>
    <row r="663" ht="12.75" customHeight="1">
      <c r="A663" s="61"/>
      <c r="B663" s="61"/>
      <c r="C663" s="61"/>
      <c r="D663" s="61"/>
      <c r="E663" s="84"/>
      <c r="F663" s="5"/>
    </row>
    <row r="664" ht="12.75" customHeight="1">
      <c r="A664" s="7" t="s">
        <v>1</v>
      </c>
      <c r="C664" s="13" t="str">
        <f>$C$3</f>
        <v/>
      </c>
      <c r="D664" s="9"/>
      <c r="E664" s="9"/>
      <c r="F664" s="9"/>
    </row>
    <row r="665" ht="12.75" customHeight="1">
      <c r="A665" s="11"/>
      <c r="B665" s="12"/>
      <c r="C665" s="12"/>
      <c r="D665" s="12"/>
      <c r="E665" s="12"/>
    </row>
    <row r="666" ht="25.5" customHeight="1">
      <c r="A666" s="7" t="s">
        <v>4</v>
      </c>
      <c r="C666" s="13" t="str">
        <f>$C$5</f>
        <v/>
      </c>
      <c r="D666" s="9"/>
      <c r="E666" s="9"/>
      <c r="F666" s="9"/>
    </row>
    <row r="667" ht="12.75" customHeight="1">
      <c r="A667" s="7" t="s">
        <v>6</v>
      </c>
      <c r="C667" s="13" t="str">
        <f>$C$6</f>
        <v/>
      </c>
      <c r="D667" s="9"/>
      <c r="E667" s="9"/>
      <c r="F667" s="9"/>
    </row>
    <row r="668" ht="12.75" customHeight="1">
      <c r="A668" s="7" t="s">
        <v>8</v>
      </c>
      <c r="C668" s="13" t="str">
        <f>$C$7</f>
        <v/>
      </c>
      <c r="D668" s="9"/>
      <c r="E668" s="9"/>
      <c r="F668" s="9"/>
    </row>
    <row r="669" ht="12.75" customHeight="1">
      <c r="A669" s="11"/>
      <c r="B669" s="12"/>
      <c r="C669" s="12"/>
      <c r="D669" s="12"/>
      <c r="E669" s="12"/>
    </row>
    <row r="670" ht="12.75" customHeight="1">
      <c r="A670" s="7" t="s">
        <v>11</v>
      </c>
      <c r="C670" s="13" t="str">
        <f>$C$9</f>
        <v/>
      </c>
      <c r="D670" s="9"/>
      <c r="E670" s="9"/>
      <c r="F670" s="9"/>
    </row>
    <row r="671" ht="12.75" customHeight="1">
      <c r="A671" s="1"/>
      <c r="B671" s="2"/>
      <c r="C671" s="1"/>
      <c r="D671" s="1"/>
      <c r="E671" s="1"/>
    </row>
    <row r="672" ht="13.5" customHeight="1">
      <c r="A672" s="1"/>
      <c r="B672" s="2"/>
      <c r="C672" s="1"/>
      <c r="D672" s="1"/>
      <c r="E672" s="1"/>
    </row>
    <row r="673" ht="15.75" customHeight="1">
      <c r="A673" s="69" t="s">
        <v>52</v>
      </c>
      <c r="B673" s="70"/>
      <c r="C673" s="70"/>
      <c r="D673" s="70"/>
      <c r="E673" s="70"/>
      <c r="F673" s="71"/>
    </row>
    <row r="674" ht="12.75" customHeight="1">
      <c r="A674" s="72" t="s">
        <v>14</v>
      </c>
      <c r="F674" s="73"/>
    </row>
    <row r="675" ht="13.5" customHeight="1">
      <c r="A675" s="28" t="s">
        <v>15</v>
      </c>
      <c r="B675" s="29" t="s">
        <v>16</v>
      </c>
      <c r="C675" s="29" t="s">
        <v>17</v>
      </c>
      <c r="D675" s="29" t="s">
        <v>18</v>
      </c>
      <c r="E675" s="29" t="s">
        <v>19</v>
      </c>
      <c r="F675" s="30" t="s">
        <v>20</v>
      </c>
    </row>
    <row r="676" ht="12.75" customHeight="1">
      <c r="A676" s="31" t="s">
        <v>21</v>
      </c>
      <c r="B676" s="12">
        <v>5.0</v>
      </c>
      <c r="C676" s="32" t="s">
        <v>22</v>
      </c>
      <c r="D676" s="38"/>
      <c r="E676" s="34">
        <f t="shared" ref="E676:E685" si="58">D676*B676</f>
        <v>0</v>
      </c>
      <c r="F676" s="35"/>
    </row>
    <row r="677" ht="12.75" customHeight="1">
      <c r="A677" s="36" t="s">
        <v>23</v>
      </c>
      <c r="B677" s="12">
        <v>5.0</v>
      </c>
      <c r="C677" s="37" t="s">
        <v>24</v>
      </c>
      <c r="D677" s="38"/>
      <c r="E677" s="34">
        <f t="shared" si="58"/>
        <v>0</v>
      </c>
      <c r="F677" s="35"/>
    </row>
    <row r="678" ht="12.75" customHeight="1">
      <c r="A678" s="85" t="s">
        <v>53</v>
      </c>
      <c r="B678" s="39">
        <v>32.0</v>
      </c>
      <c r="C678" s="86" t="s">
        <v>54</v>
      </c>
      <c r="D678" s="38"/>
      <c r="E678" s="34">
        <f t="shared" si="58"/>
        <v>0</v>
      </c>
      <c r="F678" s="35"/>
    </row>
    <row r="679" ht="12.75" customHeight="1">
      <c r="A679" s="87" t="s">
        <v>55</v>
      </c>
      <c r="B679" s="88">
        <v>32.0</v>
      </c>
      <c r="C679" s="89" t="s">
        <v>56</v>
      </c>
      <c r="D679" s="38"/>
      <c r="E679" s="34">
        <f t="shared" si="58"/>
        <v>0</v>
      </c>
      <c r="F679" s="35"/>
    </row>
    <row r="680" ht="12.75" customHeight="1">
      <c r="A680" s="87" t="s">
        <v>57</v>
      </c>
      <c r="B680" s="88">
        <v>4.0</v>
      </c>
      <c r="C680" s="89" t="s">
        <v>58</v>
      </c>
      <c r="D680" s="38"/>
      <c r="E680" s="34">
        <f t="shared" si="58"/>
        <v>0</v>
      </c>
      <c r="F680" s="35"/>
    </row>
    <row r="681" ht="12.75" customHeight="1">
      <c r="A681" s="87" t="s">
        <v>59</v>
      </c>
      <c r="B681" s="88">
        <v>4.0</v>
      </c>
      <c r="C681" s="89" t="s">
        <v>60</v>
      </c>
      <c r="D681" s="38"/>
      <c r="E681" s="34">
        <f t="shared" si="58"/>
        <v>0</v>
      </c>
      <c r="F681" s="35"/>
    </row>
    <row r="682" ht="12.75" customHeight="1">
      <c r="A682" s="87" t="s">
        <v>61</v>
      </c>
      <c r="B682" s="90">
        <v>36.0</v>
      </c>
      <c r="C682" s="89" t="s">
        <v>62</v>
      </c>
      <c r="D682" s="38"/>
      <c r="E682" s="34">
        <f t="shared" si="58"/>
        <v>0</v>
      </c>
      <c r="F682" s="35"/>
    </row>
    <row r="683" ht="12.75" customHeight="1">
      <c r="A683" s="40"/>
      <c r="B683" s="41"/>
      <c r="C683" s="42"/>
      <c r="D683" s="38"/>
      <c r="E683" s="34">
        <f t="shared" si="58"/>
        <v>0</v>
      </c>
      <c r="F683" s="35"/>
    </row>
    <row r="684" ht="12.75" customHeight="1">
      <c r="A684" s="40"/>
      <c r="B684" s="41"/>
      <c r="C684" s="42"/>
      <c r="D684" s="38"/>
      <c r="E684" s="34">
        <f t="shared" si="58"/>
        <v>0</v>
      </c>
      <c r="F684" s="35"/>
    </row>
    <row r="685" ht="12.75" customHeight="1">
      <c r="A685" s="43"/>
      <c r="B685" s="44"/>
      <c r="C685" s="45"/>
      <c r="D685" s="46"/>
      <c r="E685" s="34">
        <f t="shared" si="58"/>
        <v>0</v>
      </c>
      <c r="F685" s="35"/>
    </row>
    <row r="686" ht="12.75" customHeight="1">
      <c r="A686" s="47" t="s">
        <v>27</v>
      </c>
      <c r="B686" s="48"/>
      <c r="C686" s="48"/>
      <c r="D686" s="48"/>
      <c r="E686" s="48"/>
      <c r="F686" s="49"/>
    </row>
    <row r="687" ht="12.75" customHeight="1">
      <c r="A687" s="31" t="s">
        <v>21</v>
      </c>
      <c r="B687" s="12">
        <v>5.0</v>
      </c>
      <c r="C687" s="32" t="s">
        <v>22</v>
      </c>
      <c r="D687" s="38"/>
      <c r="E687" s="34">
        <f t="shared" ref="E687:E690" si="59">D687*B687</f>
        <v>0</v>
      </c>
      <c r="F687" s="35"/>
    </row>
    <row r="688" ht="12.75" customHeight="1">
      <c r="A688" s="36" t="s">
        <v>23</v>
      </c>
      <c r="B688" s="12">
        <v>5.0</v>
      </c>
      <c r="C688" s="37" t="s">
        <v>24</v>
      </c>
      <c r="D688" s="38"/>
      <c r="E688" s="34">
        <f t="shared" si="59"/>
        <v>0</v>
      </c>
      <c r="F688" s="35"/>
    </row>
    <row r="689" ht="12.75" customHeight="1">
      <c r="A689" s="40"/>
      <c r="B689" s="50"/>
      <c r="C689" s="42"/>
      <c r="D689" s="38"/>
      <c r="E689" s="34">
        <f t="shared" si="59"/>
        <v>0</v>
      </c>
      <c r="F689" s="35"/>
    </row>
    <row r="690" ht="12.75" customHeight="1">
      <c r="A690" s="51"/>
      <c r="B690" s="52"/>
      <c r="C690" s="53"/>
      <c r="D690" s="46"/>
      <c r="E690" s="59">
        <f t="shared" si="59"/>
        <v>0</v>
      </c>
      <c r="F690" s="60"/>
    </row>
    <row r="691" ht="12.75" customHeight="1">
      <c r="A691" s="74" t="s">
        <v>28</v>
      </c>
      <c r="B691" s="65"/>
      <c r="C691" s="65"/>
      <c r="D691" s="65"/>
      <c r="E691" s="65"/>
      <c r="F691" s="75"/>
    </row>
    <row r="692" ht="12.75" customHeight="1">
      <c r="A692" s="31" t="s">
        <v>21</v>
      </c>
      <c r="B692" s="12">
        <v>5.0</v>
      </c>
      <c r="C692" s="32" t="s">
        <v>22</v>
      </c>
      <c r="D692" s="38"/>
      <c r="E692" s="34">
        <f t="shared" ref="E692:E695" si="60">D692*B692</f>
        <v>0</v>
      </c>
      <c r="F692" s="35"/>
    </row>
    <row r="693" ht="12.75" customHeight="1">
      <c r="A693" s="36" t="s">
        <v>23</v>
      </c>
      <c r="B693" s="12">
        <v>5.0</v>
      </c>
      <c r="C693" s="37" t="s">
        <v>24</v>
      </c>
      <c r="D693" s="38"/>
      <c r="E693" s="34">
        <f t="shared" si="60"/>
        <v>0</v>
      </c>
      <c r="F693" s="35"/>
    </row>
    <row r="694" ht="12.75" customHeight="1">
      <c r="A694" s="40"/>
      <c r="B694" s="50"/>
      <c r="C694" s="42"/>
      <c r="D694" s="38"/>
      <c r="E694" s="34">
        <f t="shared" si="60"/>
        <v>0</v>
      </c>
      <c r="F694" s="35"/>
    </row>
    <row r="695" ht="12.75" customHeight="1">
      <c r="A695" s="51"/>
      <c r="B695" s="57"/>
      <c r="C695" s="58"/>
      <c r="D695" s="46"/>
      <c r="E695" s="59">
        <f t="shared" si="60"/>
        <v>0</v>
      </c>
      <c r="F695" s="60"/>
    </row>
    <row r="696" ht="12.75" customHeight="1">
      <c r="A696" s="61" t="s">
        <v>29</v>
      </c>
      <c r="E696" s="62">
        <f>SUMIFS(E676:E695,F676:F695,"Yes")</f>
        <v>0</v>
      </c>
      <c r="F696" s="5"/>
    </row>
    <row r="697" ht="12.75" customHeight="1">
      <c r="A697" s="61" t="s">
        <v>30</v>
      </c>
      <c r="E697" s="62">
        <f>7.75%*E696</f>
        <v>0</v>
      </c>
      <c r="F697" s="5"/>
    </row>
    <row r="698" ht="12.75" customHeight="1">
      <c r="A698" s="61" t="s">
        <v>31</v>
      </c>
      <c r="E698" s="63">
        <f t="array" ref="E698">SUMIFS(E676:E695,F676:F695,{"","No"})</f>
        <v>0</v>
      </c>
      <c r="F698" s="5"/>
    </row>
    <row r="699" ht="12.75" customHeight="1">
      <c r="A699" s="64" t="s">
        <v>32</v>
      </c>
      <c r="B699" s="65"/>
      <c r="C699" s="65"/>
      <c r="D699" s="65"/>
      <c r="E699" s="66">
        <v>0.0</v>
      </c>
      <c r="F699" s="5"/>
    </row>
    <row r="700" ht="12.75" customHeight="1">
      <c r="A700" s="61" t="s">
        <v>33</v>
      </c>
      <c r="E700" s="67">
        <f>SUM(E696:E699)</f>
        <v>0</v>
      </c>
      <c r="F700" s="5"/>
    </row>
    <row r="701" ht="12.75" customHeight="1">
      <c r="A701" s="68"/>
      <c r="B701" s="80"/>
      <c r="C701" s="18"/>
      <c r="D701" s="1"/>
      <c r="E701" s="1"/>
    </row>
    <row r="702" ht="12.75" customHeight="1">
      <c r="A702" s="7"/>
      <c r="B702" s="7"/>
      <c r="C702" s="12"/>
      <c r="D702" s="12"/>
      <c r="E702" s="12"/>
    </row>
    <row r="703" ht="12.75" customHeight="1">
      <c r="A703" s="7"/>
      <c r="B703" s="7"/>
      <c r="C703" s="12"/>
      <c r="D703" s="12"/>
      <c r="E703" s="12"/>
    </row>
    <row r="704" ht="12.75" customHeight="1">
      <c r="A704" s="7" t="s">
        <v>1</v>
      </c>
      <c r="C704" s="13" t="str">
        <f>$C$3</f>
        <v/>
      </c>
      <c r="D704" s="9"/>
      <c r="E704" s="9"/>
      <c r="F704" s="9"/>
    </row>
    <row r="705" ht="12.75" customHeight="1">
      <c r="A705" s="11"/>
      <c r="B705" s="12"/>
      <c r="C705" s="12"/>
      <c r="D705" s="12"/>
      <c r="E705" s="12"/>
    </row>
    <row r="706" ht="25.5" customHeight="1">
      <c r="A706" s="7" t="s">
        <v>4</v>
      </c>
      <c r="C706" s="13" t="str">
        <f>$C$5</f>
        <v/>
      </c>
      <c r="D706" s="9"/>
      <c r="E706" s="9"/>
      <c r="F706" s="9"/>
    </row>
    <row r="707" ht="12.75" customHeight="1">
      <c r="A707" s="7" t="s">
        <v>6</v>
      </c>
      <c r="C707" s="13" t="str">
        <f>$C$6</f>
        <v/>
      </c>
      <c r="D707" s="9"/>
      <c r="E707" s="9"/>
      <c r="F707" s="9"/>
    </row>
    <row r="708" ht="12.75" customHeight="1">
      <c r="A708" s="7" t="s">
        <v>8</v>
      </c>
      <c r="C708" s="13" t="str">
        <f>$C$7</f>
        <v/>
      </c>
      <c r="D708" s="9"/>
      <c r="E708" s="9"/>
      <c r="F708" s="9"/>
    </row>
    <row r="709" ht="12.75" customHeight="1">
      <c r="A709" s="11"/>
      <c r="B709" s="12"/>
      <c r="C709" s="12"/>
      <c r="D709" s="12"/>
      <c r="E709" s="12"/>
    </row>
    <row r="710" ht="12.75" customHeight="1">
      <c r="A710" s="7" t="s">
        <v>11</v>
      </c>
      <c r="C710" s="13" t="str">
        <f>$C$9</f>
        <v/>
      </c>
      <c r="D710" s="9"/>
      <c r="E710" s="9"/>
      <c r="F710" s="9"/>
    </row>
    <row r="711" ht="12.75" customHeight="1">
      <c r="A711" s="68"/>
      <c r="B711" s="80"/>
      <c r="C711" s="18"/>
      <c r="D711" s="1"/>
      <c r="E711" s="1"/>
    </row>
    <row r="712" ht="13.5" customHeight="1">
      <c r="A712" s="1"/>
      <c r="B712" s="2"/>
      <c r="C712" s="1"/>
      <c r="D712" s="1"/>
      <c r="E712" s="1"/>
    </row>
    <row r="713" ht="15.75" customHeight="1">
      <c r="A713" s="82" t="s">
        <v>63</v>
      </c>
      <c r="B713" s="70"/>
      <c r="C713" s="70"/>
      <c r="D713" s="70"/>
      <c r="E713" s="70"/>
      <c r="F713" s="71"/>
    </row>
    <row r="714" ht="12.75" customHeight="1">
      <c r="A714" s="72" t="s">
        <v>14</v>
      </c>
      <c r="F714" s="73"/>
    </row>
    <row r="715" ht="13.5" customHeight="1">
      <c r="A715" s="28" t="s">
        <v>15</v>
      </c>
      <c r="B715" s="29" t="s">
        <v>16</v>
      </c>
      <c r="C715" s="29" t="s">
        <v>17</v>
      </c>
      <c r="D715" s="29" t="s">
        <v>18</v>
      </c>
      <c r="E715" s="29" t="s">
        <v>19</v>
      </c>
      <c r="F715" s="30" t="s">
        <v>20</v>
      </c>
    </row>
    <row r="716" ht="12.75" customHeight="1">
      <c r="A716" s="31" t="s">
        <v>21</v>
      </c>
      <c r="B716" s="39">
        <v>4.0</v>
      </c>
      <c r="C716" s="32" t="s">
        <v>22</v>
      </c>
      <c r="D716" s="38"/>
      <c r="E716" s="34">
        <f t="shared" ref="E716:E718" si="61">D716*B716</f>
        <v>0</v>
      </c>
      <c r="F716" s="35"/>
    </row>
    <row r="717" ht="12.75" customHeight="1">
      <c r="A717" s="40"/>
      <c r="B717" s="41"/>
      <c r="C717" s="42"/>
      <c r="D717" s="38"/>
      <c r="E717" s="34">
        <f t="shared" si="61"/>
        <v>0</v>
      </c>
      <c r="F717" s="35"/>
    </row>
    <row r="718" ht="12.75" customHeight="1">
      <c r="A718" s="43"/>
      <c r="B718" s="44"/>
      <c r="C718" s="45"/>
      <c r="D718" s="46"/>
      <c r="E718" s="34">
        <f t="shared" si="61"/>
        <v>0</v>
      </c>
      <c r="F718" s="35"/>
    </row>
    <row r="719" ht="12.75" customHeight="1">
      <c r="A719" s="47" t="s">
        <v>27</v>
      </c>
      <c r="B719" s="48"/>
      <c r="C719" s="48"/>
      <c r="D719" s="48"/>
      <c r="E719" s="48"/>
      <c r="F719" s="49"/>
    </row>
    <row r="720" ht="12.75" customHeight="1">
      <c r="A720" s="31" t="s">
        <v>21</v>
      </c>
      <c r="B720" s="39">
        <v>4.0</v>
      </c>
      <c r="C720" s="32" t="s">
        <v>22</v>
      </c>
      <c r="D720" s="38"/>
      <c r="E720" s="34">
        <f t="shared" ref="E720:E722" si="62">D720*B720</f>
        <v>0</v>
      </c>
      <c r="F720" s="35"/>
    </row>
    <row r="721" ht="1.5" customHeight="1">
      <c r="A721" s="40"/>
      <c r="B721" s="50"/>
      <c r="C721" s="42"/>
      <c r="D721" s="38"/>
      <c r="E721" s="34">
        <f t="shared" si="62"/>
        <v>0</v>
      </c>
      <c r="F721" s="35"/>
    </row>
    <row r="722" ht="12.75" customHeight="1">
      <c r="A722" s="51"/>
      <c r="B722" s="52"/>
      <c r="C722" s="53"/>
      <c r="D722" s="46"/>
      <c r="E722" s="59">
        <f t="shared" si="62"/>
        <v>0</v>
      </c>
      <c r="F722" s="60"/>
    </row>
    <row r="723" ht="12.75" customHeight="1">
      <c r="A723" s="74" t="s">
        <v>28</v>
      </c>
      <c r="B723" s="65"/>
      <c r="C723" s="65"/>
      <c r="D723" s="65"/>
      <c r="E723" s="65"/>
      <c r="F723" s="75"/>
    </row>
    <row r="724" ht="12.75" customHeight="1">
      <c r="A724" s="31" t="s">
        <v>21</v>
      </c>
      <c r="B724" s="39">
        <v>4.0</v>
      </c>
      <c r="C724" s="32" t="s">
        <v>22</v>
      </c>
      <c r="D724" s="38"/>
      <c r="E724" s="34">
        <f t="shared" ref="E724:E726" si="63">D724*B724</f>
        <v>0</v>
      </c>
      <c r="F724" s="35"/>
    </row>
    <row r="725" ht="12.75" customHeight="1">
      <c r="A725" s="40"/>
      <c r="B725" s="50"/>
      <c r="C725" s="42"/>
      <c r="D725" s="38"/>
      <c r="E725" s="34">
        <f t="shared" si="63"/>
        <v>0</v>
      </c>
      <c r="F725" s="35"/>
    </row>
    <row r="726" ht="12.75" customHeight="1">
      <c r="A726" s="51"/>
      <c r="B726" s="57"/>
      <c r="C726" s="58"/>
      <c r="D726" s="46"/>
      <c r="E726" s="59">
        <f t="shared" si="63"/>
        <v>0</v>
      </c>
      <c r="F726" s="60"/>
    </row>
    <row r="727" ht="12.75" customHeight="1">
      <c r="A727" s="61" t="s">
        <v>29</v>
      </c>
      <c r="E727" s="62">
        <f>SUMIFS(E716:E726,F716:F726,"Yes")</f>
        <v>0</v>
      </c>
      <c r="F727" s="5"/>
    </row>
    <row r="728" ht="12.75" customHeight="1">
      <c r="A728" s="61" t="s">
        <v>30</v>
      </c>
      <c r="E728" s="62">
        <f>7.75%*E727</f>
        <v>0</v>
      </c>
      <c r="F728" s="5"/>
    </row>
    <row r="729" ht="12.75" customHeight="1">
      <c r="A729" s="61" t="s">
        <v>31</v>
      </c>
      <c r="E729" s="63">
        <f t="array" ref="E729">SUMIFS(E716:E726,F716:F726,{"","No"})</f>
        <v>0</v>
      </c>
      <c r="F729" s="5"/>
    </row>
    <row r="730" ht="12.75" customHeight="1">
      <c r="A730" s="64" t="s">
        <v>32</v>
      </c>
      <c r="B730" s="65"/>
      <c r="C730" s="65"/>
      <c r="D730" s="65"/>
      <c r="E730" s="66">
        <v>0.0</v>
      </c>
      <c r="F730" s="5"/>
    </row>
    <row r="731" ht="12.75" customHeight="1">
      <c r="A731" s="61" t="s">
        <v>33</v>
      </c>
      <c r="E731" s="67">
        <f>SUM(E727:E730)</f>
        <v>0</v>
      </c>
      <c r="F731" s="5"/>
    </row>
    <row r="732" ht="12.75" customHeight="1">
      <c r="A732" s="68"/>
      <c r="B732" s="80"/>
      <c r="C732" s="18"/>
      <c r="D732" s="1"/>
      <c r="E732" s="1"/>
    </row>
    <row r="733" ht="12.75" customHeight="1">
      <c r="A733" s="68"/>
      <c r="B733" s="80"/>
      <c r="C733" s="18"/>
      <c r="D733" s="1"/>
      <c r="E733" s="1"/>
    </row>
    <row r="734" ht="12.75" customHeight="1">
      <c r="A734" s="68"/>
      <c r="B734" s="80"/>
      <c r="C734" s="18"/>
      <c r="D734" s="1"/>
      <c r="E734" s="1"/>
    </row>
    <row r="735" ht="12.75" customHeight="1">
      <c r="A735" s="7" t="s">
        <v>1</v>
      </c>
      <c r="C735" s="13" t="str">
        <f>$C$3</f>
        <v/>
      </c>
      <c r="D735" s="9"/>
      <c r="E735" s="9"/>
      <c r="F735" s="9"/>
    </row>
    <row r="736" ht="12.75" customHeight="1">
      <c r="A736" s="11"/>
      <c r="B736" s="12"/>
      <c r="C736" s="12"/>
      <c r="D736" s="12"/>
      <c r="E736" s="12"/>
    </row>
    <row r="737" ht="25.5" customHeight="1">
      <c r="A737" s="7" t="s">
        <v>4</v>
      </c>
      <c r="C737" s="13" t="str">
        <f>$C$5</f>
        <v/>
      </c>
      <c r="D737" s="9"/>
      <c r="E737" s="9"/>
      <c r="F737" s="9"/>
    </row>
    <row r="738" ht="12.75" customHeight="1">
      <c r="A738" s="7" t="s">
        <v>6</v>
      </c>
      <c r="C738" s="13" t="str">
        <f>$C$6</f>
        <v/>
      </c>
      <c r="D738" s="9"/>
      <c r="E738" s="9"/>
      <c r="F738" s="9"/>
    </row>
    <row r="739" ht="12.75" customHeight="1">
      <c r="A739" s="7" t="s">
        <v>8</v>
      </c>
      <c r="C739" s="13" t="str">
        <f>$C$7</f>
        <v/>
      </c>
      <c r="D739" s="9"/>
      <c r="E739" s="9"/>
      <c r="F739" s="9"/>
    </row>
    <row r="740" ht="12.75" customHeight="1">
      <c r="A740" s="11"/>
      <c r="B740" s="12"/>
      <c r="C740" s="12"/>
      <c r="D740" s="12"/>
      <c r="E740" s="12"/>
    </row>
    <row r="741" ht="12.75" customHeight="1">
      <c r="A741" s="7" t="s">
        <v>11</v>
      </c>
      <c r="C741" s="13" t="str">
        <f>$C$9</f>
        <v/>
      </c>
      <c r="D741" s="9"/>
      <c r="E741" s="9"/>
      <c r="F741" s="9"/>
    </row>
    <row r="742" ht="12.75" customHeight="1">
      <c r="A742" s="68"/>
      <c r="B742" s="80"/>
      <c r="C742" s="18"/>
      <c r="D742" s="1"/>
      <c r="E742" s="1"/>
    </row>
    <row r="743" ht="13.5" customHeight="1">
      <c r="A743" s="1"/>
      <c r="B743" s="2"/>
      <c r="C743" s="1"/>
      <c r="D743" s="1"/>
      <c r="E743" s="1"/>
    </row>
    <row r="744" ht="15.75" customHeight="1">
      <c r="A744" s="69" t="s">
        <v>64</v>
      </c>
      <c r="B744" s="70"/>
      <c r="C744" s="70"/>
      <c r="D744" s="70"/>
      <c r="E744" s="70"/>
      <c r="F744" s="71"/>
    </row>
    <row r="745" ht="12.75" customHeight="1">
      <c r="A745" s="72" t="s">
        <v>14</v>
      </c>
      <c r="F745" s="73"/>
    </row>
    <row r="746" ht="13.5" customHeight="1">
      <c r="A746" s="28" t="s">
        <v>15</v>
      </c>
      <c r="B746" s="29" t="s">
        <v>16</v>
      </c>
      <c r="C746" s="29" t="s">
        <v>17</v>
      </c>
      <c r="D746" s="29" t="s">
        <v>18</v>
      </c>
      <c r="E746" s="29" t="s">
        <v>19</v>
      </c>
      <c r="F746" s="30" t="s">
        <v>20</v>
      </c>
    </row>
    <row r="747" ht="12.75" customHeight="1">
      <c r="A747" s="31" t="s">
        <v>21</v>
      </c>
      <c r="B747" s="39">
        <v>2.0</v>
      </c>
      <c r="C747" s="32" t="s">
        <v>22</v>
      </c>
      <c r="D747" s="38"/>
      <c r="E747" s="34">
        <f t="shared" ref="E747:E750" si="64">D747*B747</f>
        <v>0</v>
      </c>
      <c r="F747" s="35"/>
    </row>
    <row r="748" ht="12.75" customHeight="1">
      <c r="A748" s="36" t="s">
        <v>23</v>
      </c>
      <c r="B748" s="39">
        <v>1.0</v>
      </c>
      <c r="C748" s="37" t="s">
        <v>24</v>
      </c>
      <c r="D748" s="38"/>
      <c r="E748" s="34">
        <f t="shared" si="64"/>
        <v>0</v>
      </c>
      <c r="F748" s="35"/>
    </row>
    <row r="749" ht="12.75" customHeight="1">
      <c r="A749" s="40"/>
      <c r="B749" s="41"/>
      <c r="C749" s="42"/>
      <c r="D749" s="38"/>
      <c r="E749" s="34">
        <f t="shared" si="64"/>
        <v>0</v>
      </c>
      <c r="F749" s="35"/>
    </row>
    <row r="750" ht="12.75" customHeight="1">
      <c r="A750" s="43"/>
      <c r="B750" s="44"/>
      <c r="C750" s="45"/>
      <c r="D750" s="46"/>
      <c r="E750" s="34">
        <f t="shared" si="64"/>
        <v>0</v>
      </c>
      <c r="F750" s="35"/>
    </row>
    <row r="751" ht="12.75" customHeight="1">
      <c r="A751" s="47" t="s">
        <v>27</v>
      </c>
      <c r="B751" s="48"/>
      <c r="C751" s="48"/>
      <c r="D751" s="48"/>
      <c r="E751" s="48"/>
      <c r="F751" s="49"/>
    </row>
    <row r="752" ht="12.75" customHeight="1">
      <c r="A752" s="31" t="s">
        <v>21</v>
      </c>
      <c r="B752" s="39">
        <v>2.0</v>
      </c>
      <c r="C752" s="32" t="s">
        <v>22</v>
      </c>
      <c r="D752" s="38"/>
      <c r="E752" s="34">
        <f t="shared" ref="E752:E755" si="65">D752*B752</f>
        <v>0</v>
      </c>
      <c r="F752" s="35"/>
    </row>
    <row r="753" ht="12.75" customHeight="1">
      <c r="A753" s="36" t="s">
        <v>23</v>
      </c>
      <c r="B753" s="39">
        <v>1.0</v>
      </c>
      <c r="C753" s="37" t="s">
        <v>24</v>
      </c>
      <c r="D753" s="38"/>
      <c r="E753" s="34">
        <f t="shared" si="65"/>
        <v>0</v>
      </c>
      <c r="F753" s="35"/>
    </row>
    <row r="754" ht="12.75" customHeight="1">
      <c r="A754" s="40"/>
      <c r="B754" s="50"/>
      <c r="C754" s="42"/>
      <c r="D754" s="38"/>
      <c r="E754" s="34">
        <f t="shared" si="65"/>
        <v>0</v>
      </c>
      <c r="F754" s="35"/>
    </row>
    <row r="755" ht="12.75" customHeight="1">
      <c r="A755" s="51"/>
      <c r="B755" s="52"/>
      <c r="C755" s="53"/>
      <c r="D755" s="46"/>
      <c r="E755" s="59">
        <f t="shared" si="65"/>
        <v>0</v>
      </c>
      <c r="F755" s="60"/>
    </row>
    <row r="756" ht="12.75" customHeight="1">
      <c r="A756" s="74" t="s">
        <v>28</v>
      </c>
      <c r="B756" s="65"/>
      <c r="C756" s="65"/>
      <c r="D756" s="65"/>
      <c r="E756" s="65"/>
      <c r="F756" s="75"/>
    </row>
    <row r="757" ht="12.75" customHeight="1">
      <c r="A757" s="31" t="s">
        <v>21</v>
      </c>
      <c r="B757" s="39">
        <v>2.0</v>
      </c>
      <c r="C757" s="32" t="s">
        <v>22</v>
      </c>
      <c r="D757" s="38"/>
      <c r="E757" s="34">
        <f t="shared" ref="E757:E760" si="66">D757*B757</f>
        <v>0</v>
      </c>
      <c r="F757" s="35"/>
    </row>
    <row r="758" ht="12.75" customHeight="1">
      <c r="A758" s="36" t="s">
        <v>23</v>
      </c>
      <c r="B758" s="39">
        <v>1.0</v>
      </c>
      <c r="C758" s="37" t="s">
        <v>24</v>
      </c>
      <c r="D758" s="38"/>
      <c r="E758" s="34">
        <f t="shared" si="66"/>
        <v>0</v>
      </c>
      <c r="F758" s="35"/>
    </row>
    <row r="759" ht="12.75" customHeight="1">
      <c r="A759" s="40"/>
      <c r="B759" s="50"/>
      <c r="C759" s="42"/>
      <c r="D759" s="38"/>
      <c r="E759" s="34">
        <f t="shared" si="66"/>
        <v>0</v>
      </c>
      <c r="F759" s="35"/>
    </row>
    <row r="760" ht="12.75" customHeight="1">
      <c r="A760" s="51"/>
      <c r="B760" s="57"/>
      <c r="C760" s="58"/>
      <c r="D760" s="46"/>
      <c r="E760" s="59">
        <f t="shared" si="66"/>
        <v>0</v>
      </c>
      <c r="F760" s="60"/>
    </row>
    <row r="761" ht="12.75" customHeight="1">
      <c r="A761" s="61" t="s">
        <v>29</v>
      </c>
      <c r="E761" s="62">
        <f>SUMIFS(E747:E760,F747:F760,"Yes")</f>
        <v>0</v>
      </c>
      <c r="F761" s="5"/>
    </row>
    <row r="762" ht="12.75" customHeight="1">
      <c r="A762" s="61" t="s">
        <v>30</v>
      </c>
      <c r="E762" s="62">
        <f>7.75%*E761</f>
        <v>0</v>
      </c>
      <c r="F762" s="5"/>
    </row>
    <row r="763" ht="12.75" customHeight="1">
      <c r="A763" s="61" t="s">
        <v>31</v>
      </c>
      <c r="E763" s="63">
        <f t="array" ref="E763">SUMIFS(E747:E760,F747:F760,{"","No"})</f>
        <v>0</v>
      </c>
      <c r="F763" s="5"/>
    </row>
    <row r="764" ht="12.75" customHeight="1">
      <c r="A764" s="64" t="s">
        <v>32</v>
      </c>
      <c r="B764" s="65"/>
      <c r="C764" s="65"/>
      <c r="D764" s="65"/>
      <c r="E764" s="66">
        <v>0.0</v>
      </c>
      <c r="F764" s="5"/>
    </row>
    <row r="765" ht="12.75" customHeight="1">
      <c r="A765" s="61" t="s">
        <v>33</v>
      </c>
      <c r="E765" s="67">
        <f>SUM(E761:E764)</f>
        <v>0</v>
      </c>
      <c r="F765" s="5"/>
    </row>
  </sheetData>
  <mergeCells count="420">
    <mergeCell ref="A468:F468"/>
    <mergeCell ref="A475:F475"/>
    <mergeCell ref="A480:F480"/>
    <mergeCell ref="C495:F495"/>
    <mergeCell ref="C496:F496"/>
    <mergeCell ref="A499:B499"/>
    <mergeCell ref="C499:F499"/>
    <mergeCell ref="C493:F493"/>
    <mergeCell ref="A493:B493"/>
    <mergeCell ref="A503:F503"/>
    <mergeCell ref="A510:F510"/>
    <mergeCell ref="A515:F515"/>
    <mergeCell ref="A497:B497"/>
    <mergeCell ref="A495:B495"/>
    <mergeCell ref="C497:F497"/>
    <mergeCell ref="A496:B496"/>
    <mergeCell ref="C531:F531"/>
    <mergeCell ref="A531:B531"/>
    <mergeCell ref="A532:B532"/>
    <mergeCell ref="A534:B534"/>
    <mergeCell ref="A530:B530"/>
    <mergeCell ref="C528:F528"/>
    <mergeCell ref="C530:F530"/>
    <mergeCell ref="C532:F532"/>
    <mergeCell ref="C534:F534"/>
    <mergeCell ref="A528:B528"/>
    <mergeCell ref="A555:D555"/>
    <mergeCell ref="A450:D450"/>
    <mergeCell ref="A427:B427"/>
    <mergeCell ref="A429:B429"/>
    <mergeCell ref="A458:B458"/>
    <mergeCell ref="A524:D524"/>
    <mergeCell ref="A451:D451"/>
    <mergeCell ref="A452:D452"/>
    <mergeCell ref="A489:D489"/>
    <mergeCell ref="C461:F461"/>
    <mergeCell ref="C462:F462"/>
    <mergeCell ref="A453:D453"/>
    <mergeCell ref="A454:D454"/>
    <mergeCell ref="A462:B462"/>
    <mergeCell ref="A464:B464"/>
    <mergeCell ref="C458:F458"/>
    <mergeCell ref="C460:F460"/>
    <mergeCell ref="C464:F464"/>
    <mergeCell ref="A433:F433"/>
    <mergeCell ref="A440:F440"/>
    <mergeCell ref="A445:F445"/>
    <mergeCell ref="A432:F432"/>
    <mergeCell ref="C426:F426"/>
    <mergeCell ref="C427:F427"/>
    <mergeCell ref="C429:F429"/>
    <mergeCell ref="A426:B426"/>
    <mergeCell ref="A485:D485"/>
    <mergeCell ref="A486:D486"/>
    <mergeCell ref="A487:D487"/>
    <mergeCell ref="A488:D488"/>
    <mergeCell ref="A467:F467"/>
    <mergeCell ref="A460:B460"/>
    <mergeCell ref="A461:B461"/>
    <mergeCell ref="A502:F502"/>
    <mergeCell ref="A522:D522"/>
    <mergeCell ref="A523:D523"/>
    <mergeCell ref="A538:F538"/>
    <mergeCell ref="A545:F545"/>
    <mergeCell ref="A550:F550"/>
    <mergeCell ref="A537:F537"/>
    <mergeCell ref="A216:B216"/>
    <mergeCell ref="A215:B215"/>
    <mergeCell ref="A240:D240"/>
    <mergeCell ref="A213:B213"/>
    <mergeCell ref="A217:B217"/>
    <mergeCell ref="A219:B219"/>
    <mergeCell ref="A250:B250"/>
    <mergeCell ref="A251:B251"/>
    <mergeCell ref="A248:B248"/>
    <mergeCell ref="A252:B252"/>
    <mergeCell ref="A254:B254"/>
    <mergeCell ref="A278:D278"/>
    <mergeCell ref="A279:D279"/>
    <mergeCell ref="A241:D241"/>
    <mergeCell ref="A242:D242"/>
    <mergeCell ref="A243:D243"/>
    <mergeCell ref="A244:D244"/>
    <mergeCell ref="A275:D275"/>
    <mergeCell ref="A173:D173"/>
    <mergeCell ref="A174:D174"/>
    <mergeCell ref="A178:B178"/>
    <mergeCell ref="A171:D171"/>
    <mergeCell ref="A172:D172"/>
    <mergeCell ref="A181:B181"/>
    <mergeCell ref="A182:B182"/>
    <mergeCell ref="A180:B180"/>
    <mergeCell ref="A112:B112"/>
    <mergeCell ref="A110:B110"/>
    <mergeCell ref="A111:B111"/>
    <mergeCell ref="A108:B108"/>
    <mergeCell ref="A146:B146"/>
    <mergeCell ref="A143:B143"/>
    <mergeCell ref="A145:B145"/>
    <mergeCell ref="A147:B147"/>
    <mergeCell ref="A149:B149"/>
    <mergeCell ref="A208:D208"/>
    <mergeCell ref="A209:D209"/>
    <mergeCell ref="A205:D205"/>
    <mergeCell ref="A206:D206"/>
    <mergeCell ref="A207:D207"/>
    <mergeCell ref="A170:D170"/>
    <mergeCell ref="A114:B114"/>
    <mergeCell ref="A184:B184"/>
    <mergeCell ref="A277:D277"/>
    <mergeCell ref="C285:F285"/>
    <mergeCell ref="C286:F286"/>
    <mergeCell ref="A289:B289"/>
    <mergeCell ref="C289:F289"/>
    <mergeCell ref="C283:F283"/>
    <mergeCell ref="A283:B283"/>
    <mergeCell ref="A276:D276"/>
    <mergeCell ref="A292:F292"/>
    <mergeCell ref="A293:F293"/>
    <mergeCell ref="A287:B287"/>
    <mergeCell ref="A285:B285"/>
    <mergeCell ref="C287:F287"/>
    <mergeCell ref="A286:B286"/>
    <mergeCell ref="C178:F178"/>
    <mergeCell ref="C180:F180"/>
    <mergeCell ref="C181:F181"/>
    <mergeCell ref="C182:F182"/>
    <mergeCell ref="C217:F217"/>
    <mergeCell ref="C219:F219"/>
    <mergeCell ref="A222:F222"/>
    <mergeCell ref="A223:F223"/>
    <mergeCell ref="A230:F230"/>
    <mergeCell ref="A235:F235"/>
    <mergeCell ref="C213:F213"/>
    <mergeCell ref="C215:F215"/>
    <mergeCell ref="C216:F216"/>
    <mergeCell ref="A300:F300"/>
    <mergeCell ref="A305:F305"/>
    <mergeCell ref="C108:F108"/>
    <mergeCell ref="C110:F110"/>
    <mergeCell ref="C111:F111"/>
    <mergeCell ref="C112:F112"/>
    <mergeCell ref="C114:F114"/>
    <mergeCell ref="C146:F146"/>
    <mergeCell ref="C147:F147"/>
    <mergeCell ref="A137:D137"/>
    <mergeCell ref="A138:D138"/>
    <mergeCell ref="A153:F153"/>
    <mergeCell ref="A160:F160"/>
    <mergeCell ref="A165:F165"/>
    <mergeCell ref="C143:F143"/>
    <mergeCell ref="C145:F145"/>
    <mergeCell ref="C149:F149"/>
    <mergeCell ref="A188:F188"/>
    <mergeCell ref="C184:F184"/>
    <mergeCell ref="C252:F252"/>
    <mergeCell ref="C254:F254"/>
    <mergeCell ref="A257:F257"/>
    <mergeCell ref="A258:F258"/>
    <mergeCell ref="A265:F265"/>
    <mergeCell ref="A270:F270"/>
    <mergeCell ref="C248:F248"/>
    <mergeCell ref="C250:F250"/>
    <mergeCell ref="C251:F251"/>
    <mergeCell ref="A727:D727"/>
    <mergeCell ref="A728:D728"/>
    <mergeCell ref="A729:D729"/>
    <mergeCell ref="A730:D730"/>
    <mergeCell ref="A731:D731"/>
    <mergeCell ref="A735:B735"/>
    <mergeCell ref="A636:B636"/>
    <mergeCell ref="A638:B638"/>
    <mergeCell ref="A634:B634"/>
    <mergeCell ref="A635:B635"/>
    <mergeCell ref="A632:B632"/>
    <mergeCell ref="A668:B668"/>
    <mergeCell ref="A666:B666"/>
    <mergeCell ref="A667:B667"/>
    <mergeCell ref="A664:B664"/>
    <mergeCell ref="A708:B708"/>
    <mergeCell ref="A710:B710"/>
    <mergeCell ref="A706:B706"/>
    <mergeCell ref="A707:B707"/>
    <mergeCell ref="A624:D624"/>
    <mergeCell ref="A625:D625"/>
    <mergeCell ref="A670:B670"/>
    <mergeCell ref="A704:B704"/>
    <mergeCell ref="A739:B739"/>
    <mergeCell ref="A741:B741"/>
    <mergeCell ref="A737:B737"/>
    <mergeCell ref="A738:B738"/>
    <mergeCell ref="A699:D699"/>
    <mergeCell ref="A700:D700"/>
    <mergeCell ref="A698:D698"/>
    <mergeCell ref="A696:D696"/>
    <mergeCell ref="A713:F713"/>
    <mergeCell ref="A697:D697"/>
    <mergeCell ref="C704:F704"/>
    <mergeCell ref="C706:F706"/>
    <mergeCell ref="C707:F707"/>
    <mergeCell ref="C708:F708"/>
    <mergeCell ref="C710:F710"/>
    <mergeCell ref="A691:F691"/>
    <mergeCell ref="A686:F686"/>
    <mergeCell ref="A674:F674"/>
    <mergeCell ref="A673:F673"/>
    <mergeCell ref="A714:F714"/>
    <mergeCell ref="A719:F719"/>
    <mergeCell ref="A723:F723"/>
    <mergeCell ref="C664:F664"/>
    <mergeCell ref="C666:F666"/>
    <mergeCell ref="C667:F667"/>
    <mergeCell ref="C668:F668"/>
    <mergeCell ref="C670:F670"/>
    <mergeCell ref="A614:F614"/>
    <mergeCell ref="A619:F619"/>
    <mergeCell ref="A745:F745"/>
    <mergeCell ref="A744:F744"/>
    <mergeCell ref="C735:F735"/>
    <mergeCell ref="C737:F737"/>
    <mergeCell ref="C738:F738"/>
    <mergeCell ref="C739:F739"/>
    <mergeCell ref="C741:F741"/>
    <mergeCell ref="A761:D761"/>
    <mergeCell ref="A756:F756"/>
    <mergeCell ref="A751:F751"/>
    <mergeCell ref="A762:D762"/>
    <mergeCell ref="A763:D763"/>
    <mergeCell ref="A764:D764"/>
    <mergeCell ref="A765:D765"/>
    <mergeCell ref="C632:F632"/>
    <mergeCell ref="C634:F634"/>
    <mergeCell ref="C635:F635"/>
    <mergeCell ref="C636:F636"/>
    <mergeCell ref="C638:F638"/>
    <mergeCell ref="A626:D626"/>
    <mergeCell ref="A627:D627"/>
    <mergeCell ref="A628:D628"/>
    <mergeCell ref="A606:F606"/>
    <mergeCell ref="C601:F601"/>
    <mergeCell ref="C603:F603"/>
    <mergeCell ref="A600:B600"/>
    <mergeCell ref="C599:F599"/>
    <mergeCell ref="C600:F600"/>
    <mergeCell ref="A573:F573"/>
    <mergeCell ref="A580:F580"/>
    <mergeCell ref="A585:F585"/>
    <mergeCell ref="A572:F572"/>
    <mergeCell ref="A607:F607"/>
    <mergeCell ref="A594:D594"/>
    <mergeCell ref="C563:F563"/>
    <mergeCell ref="A563:B563"/>
    <mergeCell ref="A567:B567"/>
    <mergeCell ref="A565:B565"/>
    <mergeCell ref="C565:F565"/>
    <mergeCell ref="C566:F566"/>
    <mergeCell ref="C567:F567"/>
    <mergeCell ref="C569:F569"/>
    <mergeCell ref="A566:B566"/>
    <mergeCell ref="C597:F597"/>
    <mergeCell ref="A599:B599"/>
    <mergeCell ref="A597:B597"/>
    <mergeCell ref="A556:D556"/>
    <mergeCell ref="A557:D557"/>
    <mergeCell ref="A558:D558"/>
    <mergeCell ref="A559:D559"/>
    <mergeCell ref="A569:B569"/>
    <mergeCell ref="A601:B601"/>
    <mergeCell ref="A603:B603"/>
    <mergeCell ref="A415:D415"/>
    <mergeCell ref="A416:D416"/>
    <mergeCell ref="A417:D417"/>
    <mergeCell ref="A418:D418"/>
    <mergeCell ref="A419:D419"/>
    <mergeCell ref="A425:B425"/>
    <mergeCell ref="A423:B423"/>
    <mergeCell ref="A380:D380"/>
    <mergeCell ref="A381:D381"/>
    <mergeCell ref="A357:B357"/>
    <mergeCell ref="A355:B355"/>
    <mergeCell ref="A356:B356"/>
    <mergeCell ref="A359:B359"/>
    <mergeCell ref="A392:B392"/>
    <mergeCell ref="A394:B394"/>
    <mergeCell ref="A390:B390"/>
    <mergeCell ref="A391:B391"/>
    <mergeCell ref="A388:B388"/>
    <mergeCell ref="A384:D384"/>
    <mergeCell ref="A382:D382"/>
    <mergeCell ref="A383:D383"/>
    <mergeCell ref="A345:D345"/>
    <mergeCell ref="A346:D346"/>
    <mergeCell ref="A348:D348"/>
    <mergeCell ref="A349:D349"/>
    <mergeCell ref="A353:B353"/>
    <mergeCell ref="A320:B320"/>
    <mergeCell ref="A321:B321"/>
    <mergeCell ref="A310:D310"/>
    <mergeCell ref="A311:D311"/>
    <mergeCell ref="A312:D312"/>
    <mergeCell ref="A313:D313"/>
    <mergeCell ref="A314:D314"/>
    <mergeCell ref="A322:B322"/>
    <mergeCell ref="A324:B324"/>
    <mergeCell ref="A318:B318"/>
    <mergeCell ref="A520:D520"/>
    <mergeCell ref="A521:D521"/>
    <mergeCell ref="A591:D591"/>
    <mergeCell ref="A347:D347"/>
    <mergeCell ref="A590:D590"/>
    <mergeCell ref="A592:D592"/>
    <mergeCell ref="A593:D593"/>
    <mergeCell ref="A48:F48"/>
    <mergeCell ref="A55:F55"/>
    <mergeCell ref="A60:F60"/>
    <mergeCell ref="A47:F47"/>
    <mergeCell ref="A44:B44"/>
    <mergeCell ref="C77:F77"/>
    <mergeCell ref="A77:B77"/>
    <mergeCell ref="A76:B76"/>
    <mergeCell ref="A73:B73"/>
    <mergeCell ref="A5:B5"/>
    <mergeCell ref="A7:B7"/>
    <mergeCell ref="A69:D69"/>
    <mergeCell ref="A9:B9"/>
    <mergeCell ref="C5:F5"/>
    <mergeCell ref="C9:F9"/>
    <mergeCell ref="C79:F79"/>
    <mergeCell ref="H11:O24"/>
    <mergeCell ref="A20:F20"/>
    <mergeCell ref="A25:F25"/>
    <mergeCell ref="A6:B6"/>
    <mergeCell ref="H5:O5"/>
    <mergeCell ref="A3:B3"/>
    <mergeCell ref="C3:F3"/>
    <mergeCell ref="C44:F44"/>
    <mergeCell ref="A79:B79"/>
    <mergeCell ref="A75:B75"/>
    <mergeCell ref="C73:F73"/>
    <mergeCell ref="A90:F90"/>
    <mergeCell ref="A83:F83"/>
    <mergeCell ref="A95:F95"/>
    <mergeCell ref="A100:D100"/>
    <mergeCell ref="A101:D101"/>
    <mergeCell ref="A102:D102"/>
    <mergeCell ref="A103:D103"/>
    <mergeCell ref="A104:D104"/>
    <mergeCell ref="A13:F13"/>
    <mergeCell ref="A12:F12"/>
    <mergeCell ref="A40:B40"/>
    <mergeCell ref="A118:F118"/>
    <mergeCell ref="A117:F117"/>
    <mergeCell ref="A82:F82"/>
    <mergeCell ref="A135:D135"/>
    <mergeCell ref="A139:D139"/>
    <mergeCell ref="A125:F125"/>
    <mergeCell ref="A130:F130"/>
    <mergeCell ref="A152:F152"/>
    <mergeCell ref="A136:D136"/>
    <mergeCell ref="A656:D656"/>
    <mergeCell ref="A657:D657"/>
    <mergeCell ref="A658:D658"/>
    <mergeCell ref="A659:D659"/>
    <mergeCell ref="A660:D660"/>
    <mergeCell ref="A642:F642"/>
    <mergeCell ref="A648:F648"/>
    <mergeCell ref="A652:F652"/>
    <mergeCell ref="A641:F641"/>
    <mergeCell ref="A65:D65"/>
    <mergeCell ref="A66:D66"/>
    <mergeCell ref="A67:D67"/>
    <mergeCell ref="A68:D68"/>
    <mergeCell ref="A38:B38"/>
    <mergeCell ref="A30:D30"/>
    <mergeCell ref="A31:D31"/>
    <mergeCell ref="A32:D32"/>
    <mergeCell ref="A33:D33"/>
    <mergeCell ref="A34:D34"/>
    <mergeCell ref="A41:B41"/>
    <mergeCell ref="A42:B42"/>
    <mergeCell ref="C6:F6"/>
    <mergeCell ref="C7:F7"/>
    <mergeCell ref="C38:F38"/>
    <mergeCell ref="C40:F40"/>
    <mergeCell ref="C41:F41"/>
    <mergeCell ref="C42:F42"/>
    <mergeCell ref="C75:F75"/>
    <mergeCell ref="C76:F76"/>
    <mergeCell ref="A187:F187"/>
    <mergeCell ref="A195:F195"/>
    <mergeCell ref="A200:F200"/>
    <mergeCell ref="A375:F375"/>
    <mergeCell ref="C388:F388"/>
    <mergeCell ref="C390:F390"/>
    <mergeCell ref="C391:F391"/>
    <mergeCell ref="C392:F392"/>
    <mergeCell ref="C394:F394"/>
    <mergeCell ref="C423:F423"/>
    <mergeCell ref="C425:F425"/>
    <mergeCell ref="A405:F405"/>
    <mergeCell ref="A410:F410"/>
    <mergeCell ref="A327:F327"/>
    <mergeCell ref="A340:F340"/>
    <mergeCell ref="A370:F370"/>
    <mergeCell ref="C318:F318"/>
    <mergeCell ref="C359:F359"/>
    <mergeCell ref="A398:F398"/>
    <mergeCell ref="A397:F397"/>
    <mergeCell ref="A328:F328"/>
    <mergeCell ref="A335:F335"/>
    <mergeCell ref="A362:F362"/>
    <mergeCell ref="A363:F363"/>
    <mergeCell ref="C320:F320"/>
    <mergeCell ref="C321:F321"/>
    <mergeCell ref="C322:F322"/>
    <mergeCell ref="C324:F324"/>
    <mergeCell ref="C353:F353"/>
    <mergeCell ref="C355:F355"/>
    <mergeCell ref="C356:F356"/>
    <mergeCell ref="C357:F357"/>
  </mergeCells>
  <conditionalFormatting sqref="E15:E19 E21:E24 E26:E29 E50:E54 E56:E59 E61:E64 E85:E89 E91:E94 E96:E99 E120:E124 E126:E129 E131:E134 E155:E159 E161:E164 E166:E169 E190:E194 E196:E199 E201:E204 E225:E229 E231:E234 E236:E239 E260:E264 E266:E269 E271:E274 E295:E299 E301:E304 E306:E309 E330:E334 E336:E339 E341:E344 E365:E369 E371:E374 E376:E379 E400:E404 E406:E409 E411:E414 E435:E439 E441:E444 E446:E449 E470:E474 E476:E479 E481:E484 E505:E509 E511:E514 E516:E519 E540:E544 E546:E549 E551:E554 E575:E579 E581:E584 E586:E589 E609:E613 E615:E618 E620:E623 E644:E647 E649:E651 E653:E655 E676:E685 E687:E690 E692:E695 E716:E718 E720:E722 E724:E726 E747:E750 E752:E755 E757:E760">
    <cfRule type="expression" dxfId="0" priority="1">
      <formula>""-""</formula>
    </cfRule>
  </conditionalFormatting>
  <conditionalFormatting sqref="E15:E19 E21:E24 E26:E29 E50:E54 E56:E59 E61:E64 E85:E89 E91:E94 E96:E99 E120:E124 E126:E129 E131:E134 E155:E159 E161:E164 E166:E169 E190:E194 E196:E199 E201:E204 E225:E229 E231:E234 E236:E239 E260:E264 E266:E269 E271:E274 E295:E299 E301:E304 E306:E309 E330:E334 E336:E339 E341:E344 E365:E369 E371:E374 E376:E379 E400:E404 E406:E409 E411:E414 E435:E439 E441:E444 E446:E449 E470:E474 E476:E479 E481:E484 E505:E509 E511:E514 E516:E519 E540:E544 E546:E549 E551:E554 E575:E579 E581:E584 E586:E589 E609:E613 E615:E618 E620:E623 E644:E647 E649:E651 E653:E655 E676:E685 E687:E690 E692:E695 E716:E718 E720:E722 E724:E726 E747:E750 E752:E755 E757:E760">
    <cfRule type="expression" dxfId="1" priority="2">
      <formula>F15="Yes"</formula>
    </cfRule>
  </conditionalFormatting>
  <conditionalFormatting sqref="E15:E19 E21:E24 E26:E29 E50:E54 E56:E59 E61:E64 E85:E89 E91:E94 E96:E99 E120:E124 E126:E129 E131:E134 E155:E159 E161:E164 E166:E169 E190:E194 E196:E199 E201:E204 E225:E229 E231:E234 E236:E239 E260:E264 E266:E269 E271:E274 E295:E299 E301:E304 E306:E309 E330:E334 E336:E339 E341:E344 E365:E369 E371:E374 E376:E379 E400:E404 E406:E409 E411:E414 E435:E439 E441:E444 E446:E449 E470:E474 E476:E479 E481:E484 E505:E509 E511:E514 E516:E519 E540:E544 E546:E549 E551:E554 E575:E579 E581:E584 E586:E589 E609:E613 E615:E618 E620:E623 E644:E647 E649:E651 E653:E655 E676:E685 E687:E690 E692:E695 E716:E718 E720:E722 E724:E726 E747:E750 E752:E755 E757:E760">
    <cfRule type="expression" dxfId="2" priority="3">
      <formula>F15="No"</formula>
    </cfRule>
  </conditionalFormatting>
  <dataValidations>
    <dataValidation type="list" allowBlank="1" sqref="F15:F19 F21:F24 F26:F29 F50:F54 F56:F59 F61:F64 F85:F89 F91:F94 F96:F99 F120:F124 F126:F129 F131:F134 F155:F159 F161:F164 F166:F169 F190:F194 F196:F199 F201:F204 F225:F229 F231:F234 F236:F239 F260:F264 F266:F269 F271:F274 F295:F299 F301:F304 F306:F309 F330:F334 F336:F339 F341:F344 F365:F369 F371:F374 F376:F379 F400:F404 F406:F409 F411:F414 F435:F439 F441:F444 F446:F449 F470:F474 F476:F479 F481:F484 F505:F509 F511:F514 F516:F519 F540:F544 F546:F549 F551:F554 F575:F579 F581:F584 F586:F589 F609:F613 F615:F618 F620:F623 F644:F647 F649:F651 F653:F655 F676:F685 F687:F690 F692:F695 F716:F718 F720:F722 F724:F726 F747:F750 F752:F755 F757:F760">
      <formula1>"Yes,No"</formula1>
    </dataValidation>
  </dataValidations>
  <drawing r:id="rId1"/>
</worksheet>
</file>