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FP19-902 Bidsheet" sheetId="1" r:id="rId3"/>
  </sheets>
  <definedNames/>
  <calcPr/>
</workbook>
</file>

<file path=xl/sharedStrings.xml><?xml version="1.0" encoding="utf-8"?>
<sst xmlns="http://schemas.openxmlformats.org/spreadsheetml/2006/main" count="214" uniqueCount="42">
  <si>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</si>
  <si>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</si>
  <si>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</si>
  <si>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</si>
  <si>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</si>
  <si>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</si>
  <si>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</si>
  <si>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</si>
  <si>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</si>
  <si>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</si>
  <si>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</si>
  <si>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</si>
  <si>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</si>
  <si>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</si>
  <si>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</si>
  <si>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</si>
  <si>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</si>
  <si>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</si>
  <si>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</si>
  <si>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</si>
  <si>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</si>
  <si>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Smart2200RMXL2</t>
  </si>
  <si>
    <t>SmartPro 2200VA 1600W UPS Rack Mount DB9 2URM</t>
  </si>
  <si>
    <t>WEBCARDLX</t>
  </si>
  <si>
    <t>Web Management Accessory Card</t>
  </si>
  <si>
    <t>2POSTRMKITWM</t>
  </si>
  <si>
    <t>2Post Rack-Mount or Wall-Mount Adapter KIT</t>
  </si>
  <si>
    <t>Asset tagging, inventory, firmware, configuration and delivery of equipment to the District</t>
  </si>
  <si>
    <t>Installation and cabling of equipment, includes removal of old equipment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</si>
  <si>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</si>
  <si>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</si>
  <si>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</si>
  <si>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</si>
  <si>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</si>
  <si>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</si>
  <si>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Smart2200SLT</t>
  </si>
  <si>
    <t>SmartPro 120V 2.2kVA 1.6kW Line-Interactive Sine Wave, Tower, IT Card</t>
  </si>
  <si>
    <t>Buljan Middle School</t>
  </si>
  <si>
    <t>Cooley Middle School</t>
  </si>
  <si>
    <t>Crestmont Elementary School</t>
  </si>
  <si>
    <t>Eich Middle School</t>
  </si>
  <si>
    <t>Thomas Jefferson Elementary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</si>
</sst>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name val="Arial"/>
    </font>
    <font>
      <b/>
      <sz val="10.0"/>
      <color rgb="FF000000"/>
      <name val="Arial"/>
    </font>
    <font/>
    <font>
      <b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8">
    <border/>
    <border>
      <right/>
    </border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2" fillId="0" fontId="0" numFmtId="0" xfId="0" applyAlignment="1" applyBorder="1" applyFont="1">
      <alignment horizontal="center" shrinkToFit="0" wrapText="0"/>
    </xf>
    <xf borderId="2" fillId="0" fontId="4" numFmtId="0" xfId="0" applyBorder="1" applyFont="1"/>
    <xf borderId="1" fillId="0" fontId="1" numFmtId="0" xfId="0" applyAlignment="1" applyBorder="1" applyFont="1">
      <alignment shrinkToFit="0" vertical="bottom" wrapText="0"/>
    </xf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vertical="bottom" wrapText="1"/>
    </xf>
    <xf borderId="1" fillId="0" fontId="5" numFmtId="0" xfId="0" applyAlignment="1" applyBorder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3" fontId="6" numFmtId="0" xfId="0" applyAlignment="1" applyBorder="1" applyFill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4" fontId="3" numFmtId="0" xfId="0" applyAlignment="1" applyBorder="1" applyFill="1" applyFont="1">
      <alignment horizontal="center" readingOrder="0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shrinkToFit="0" wrapText="0"/>
    </xf>
    <xf borderId="15" fillId="0" fontId="3" numFmtId="0" xfId="0" applyAlignment="1" applyBorder="1" applyFont="1">
      <alignment horizontal="center" readingOrder="0" shrinkToFit="0" wrapText="0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164" xfId="0" applyAlignment="1" applyFont="1" applyNumberFormat="1">
      <alignment readingOrder="0"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4" numFmtId="0" xfId="0" applyAlignment="1" applyBorder="1" applyFont="1">
      <alignment horizontal="center" readingOrder="0" vertical="center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0" numFmtId="0" xfId="0" applyAlignment="1" applyFont="1">
      <alignment horizontal="left" readingOrder="0" shrinkToFit="0" wrapText="1"/>
    </xf>
    <xf borderId="16" fillId="0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7" numFmtId="0" xfId="0" applyAlignment="1" applyFont="1">
      <alignment shrinkToFit="0" vertical="bottom" wrapText="1"/>
    </xf>
    <xf borderId="18" fillId="4" fontId="3" numFmtId="0" xfId="0" applyAlignment="1" applyBorder="1" applyFont="1">
      <alignment horizontal="center" readingOrder="0" shrinkToFit="0" vertical="center" wrapText="0"/>
    </xf>
    <xf borderId="19" fillId="0" fontId="4" numFmtId="0" xfId="0" applyBorder="1" applyFont="1"/>
    <xf borderId="20" fillId="0" fontId="4" numFmtId="0" xfId="0" applyBorder="1" applyFont="1"/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vertical="center" wrapText="1"/>
    </xf>
    <xf borderId="16" fillId="0" fontId="0" numFmtId="0" xfId="0" applyAlignment="1" applyBorder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21" fillId="0" fontId="4" numFmtId="0" xfId="0" applyBorder="1" applyFont="1"/>
    <xf borderId="14" fillId="0" fontId="4" numFmtId="0" xfId="0" applyBorder="1" applyFont="1"/>
    <xf borderId="22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23" fillId="0" fontId="4" numFmtId="0" xfId="0" applyAlignment="1" applyBorder="1" applyFont="1">
      <alignment horizontal="center" readingOrder="0" vertical="center"/>
    </xf>
    <xf borderId="24" fillId="0" fontId="0" numFmtId="0" xfId="0" applyAlignment="1" applyBorder="1" applyFont="1">
      <alignment horizontal="center" shrinkToFit="0" vertical="center" wrapText="0"/>
    </xf>
    <xf borderId="24" fillId="0" fontId="4" numFmtId="0" xfId="0" applyAlignment="1" applyBorder="1" applyFont="1">
      <alignment readingOrder="0" shrinkToFit="0" wrapText="1"/>
    </xf>
    <xf borderId="24" fillId="0" fontId="0" numFmtId="164" xfId="0" applyAlignment="1" applyBorder="1" applyFont="1" applyNumberFormat="1">
      <alignment shrinkToFit="0" vertical="center" wrapText="0"/>
    </xf>
    <xf borderId="24" fillId="3" fontId="0" numFmtId="165" xfId="0" applyAlignment="1" applyBorder="1" applyFont="1" applyNumberFormat="1">
      <alignment shrinkToFit="0" vertical="center" wrapText="0"/>
    </xf>
    <xf borderId="25" fillId="0" fontId="4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right" readingOrder="0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4" fillId="0" fontId="3" numFmtId="0" xfId="0" applyAlignment="1" applyBorder="1" applyFont="1">
      <alignment horizontal="right" shrinkToFit="0" wrapText="0"/>
    </xf>
    <xf borderId="24" fillId="0" fontId="4" numFmtId="0" xfId="0" applyBorder="1" applyFont="1"/>
    <xf borderId="24" fillId="6" fontId="0" numFmtId="165" xfId="0" applyAlignment="1" applyBorder="1" applyFont="1" applyNumberFormat="1">
      <alignment readingOrder="0" shrinkToFit="0" wrapText="0"/>
    </xf>
    <xf borderId="0" fillId="0" fontId="3" numFmtId="0" xfId="0" applyAlignment="1" applyFont="1">
      <alignment horizontal="right" shrinkToFit="0" wrapText="0"/>
    </xf>
    <xf borderId="26" fillId="0" fontId="3" numFmtId="165" xfId="0" applyAlignment="1" applyBorder="1" applyFont="1" applyNumberFormat="1">
      <alignment shrinkToFit="0" wrapText="0"/>
    </xf>
    <xf borderId="27" fillId="0" fontId="2" numFmtId="0" xfId="0" applyAlignment="1" applyBorder="1" applyFont="1">
      <alignment vertical="bottom"/>
    </xf>
    <xf borderId="0" fillId="0" fontId="1" numFmtId="0" xfId="0" applyAlignment="1" applyFont="1">
      <alignment horizontal="right" shrinkToFit="0" wrapText="1"/>
    </xf>
    <xf borderId="2" fillId="0" fontId="2" numFmtId="0" xfId="0" applyAlignment="1" applyBorder="1" applyFont="1">
      <alignment vertical="bottom"/>
    </xf>
    <xf borderId="0" fillId="0" fontId="2" numFmtId="0" xfId="0" applyFont="1"/>
    <xf borderId="3" fillId="3" fontId="6" numFmtId="0" xfId="0" applyAlignment="1" applyBorder="1" applyFont="1">
      <alignment horizontal="center" readingOrder="0" shrinkToFit="0" wrapText="0"/>
    </xf>
    <xf borderId="16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4.57"/>
    <col customWidth="1" min="3" max="3" width="57.29"/>
    <col customWidth="1" min="4" max="4" width="9.86"/>
    <col customWidth="1" min="5" max="5" width="14.14"/>
    <col customWidth="1" min="6" max="24" width="8.71"/>
  </cols>
  <sheetData>
    <row r="1" ht="12.75" customHeight="1">
      <c r="A1" s="1"/>
      <c r="B1" s="2"/>
      <c r="C1" s="1"/>
      <c r="D1" s="1"/>
      <c r="E1" s="1"/>
      <c r="G1" s="3" t="s">
        <v>0</v>
      </c>
      <c r="H1" s="4"/>
      <c r="I1" s="4"/>
      <c r="J1" s="4"/>
      <c r="K1" s="4"/>
      <c r="L1" s="4"/>
      <c r="M1" s="4"/>
      <c r="N1" s="5"/>
      <c r="O1" s="5"/>
    </row>
    <row r="2" ht="12.75" customHeight="1">
      <c r="A2" s="1"/>
      <c r="B2" s="2"/>
      <c r="C2" s="1"/>
      <c r="D2" s="1"/>
      <c r="E2" s="1"/>
      <c r="G2" s="6"/>
      <c r="H2" s="5"/>
      <c r="I2" s="5"/>
      <c r="J2" s="5"/>
      <c r="K2" s="5"/>
      <c r="L2" s="5"/>
      <c r="M2" s="5"/>
      <c r="N2" s="5"/>
      <c r="O2" s="5"/>
    </row>
    <row r="3" ht="12.75" customHeight="1">
      <c r="A3" s="7" t="s">
        <v>1</v>
      </c>
      <c r="C3" s="8"/>
      <c r="D3" s="9"/>
      <c r="E3" s="9"/>
      <c r="F3" s="9"/>
      <c r="G3" s="5"/>
      <c r="H3" s="10" t="s">
        <v>2</v>
      </c>
      <c r="I3" s="4"/>
      <c r="J3" s="4"/>
      <c r="K3" s="4"/>
      <c r="L3" s="5"/>
      <c r="M3" s="5"/>
      <c r="N3" s="5"/>
      <c r="O3" s="5"/>
    </row>
    <row r="4" ht="12.75" customHeight="1">
      <c r="A4" s="11"/>
      <c r="B4" s="12"/>
      <c r="C4" s="12"/>
      <c r="D4" s="12"/>
      <c r="E4" s="12"/>
      <c r="G4" s="5"/>
      <c r="H4" s="10" t="s">
        <v>3</v>
      </c>
      <c r="I4" s="4"/>
      <c r="J4" s="4"/>
      <c r="K4" s="4"/>
      <c r="L4" s="4"/>
      <c r="M4" s="5"/>
      <c r="N4" s="5"/>
      <c r="O4" s="5"/>
    </row>
    <row r="5" ht="25.5" customHeight="1">
      <c r="A5" s="7" t="s">
        <v>4</v>
      </c>
      <c r="C5" s="8"/>
      <c r="D5" s="9"/>
      <c r="E5" s="9"/>
      <c r="F5" s="9"/>
      <c r="G5" s="5"/>
      <c r="H5" s="13" t="s">
        <v>5</v>
      </c>
    </row>
    <row r="6" ht="12.75" customHeight="1">
      <c r="A6" s="7" t="s">
        <v>6</v>
      </c>
      <c r="C6" s="8"/>
      <c r="D6" s="9"/>
      <c r="E6" s="9"/>
      <c r="F6" s="9"/>
      <c r="G6" s="5"/>
      <c r="H6" s="3" t="s">
        <v>7</v>
      </c>
      <c r="I6" s="4"/>
      <c r="J6" s="4"/>
      <c r="K6" s="4"/>
      <c r="L6" s="4"/>
      <c r="M6" s="4"/>
      <c r="N6" s="4"/>
      <c r="O6" s="4"/>
    </row>
    <row r="7" ht="12.75" customHeight="1">
      <c r="A7" s="7" t="s">
        <v>8</v>
      </c>
      <c r="C7" s="8"/>
      <c r="D7" s="9"/>
      <c r="E7" s="9"/>
      <c r="F7" s="9"/>
      <c r="G7" s="5"/>
      <c r="H7" s="14" t="s">
        <v>9</v>
      </c>
      <c r="I7" s="4"/>
      <c r="J7" s="4"/>
      <c r="K7" s="4"/>
      <c r="L7" s="4"/>
      <c r="M7" s="5"/>
      <c r="N7" s="5"/>
      <c r="O7" s="5"/>
    </row>
    <row r="8" ht="12.75" customHeight="1">
      <c r="A8" s="11"/>
      <c r="B8" s="12"/>
      <c r="C8" s="12"/>
      <c r="D8" s="12"/>
      <c r="E8" s="12"/>
      <c r="G8" s="5"/>
      <c r="H8" s="15" t="s">
        <v>10</v>
      </c>
      <c r="I8" s="4"/>
      <c r="J8" s="4"/>
      <c r="K8" s="4"/>
      <c r="L8" s="5"/>
      <c r="M8" s="5"/>
      <c r="N8" s="5"/>
      <c r="O8" s="5"/>
    </row>
    <row r="9" ht="13.5" customHeight="1">
      <c r="A9" s="7" t="s">
        <v>11</v>
      </c>
      <c r="C9" s="16"/>
      <c r="D9" s="9"/>
      <c r="E9" s="9"/>
      <c r="F9" s="9"/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17" t="s">
        <v>12</v>
      </c>
    </row>
    <row r="12" ht="15.75" customHeight="1">
      <c r="A12" s="18" t="s">
        <v>13</v>
      </c>
      <c r="B12" s="19"/>
      <c r="C12" s="19"/>
      <c r="D12" s="19"/>
      <c r="E12" s="19"/>
      <c r="F12" s="20"/>
      <c r="H12" s="21"/>
      <c r="I12" s="22"/>
      <c r="J12" s="22"/>
      <c r="K12" s="22"/>
      <c r="L12" s="22"/>
      <c r="M12" s="22"/>
      <c r="N12" s="22"/>
      <c r="O12" s="23"/>
    </row>
    <row r="13" ht="12.75" customHeight="1">
      <c r="A13" s="24" t="s">
        <v>14</v>
      </c>
      <c r="B13" s="22"/>
      <c r="C13" s="22"/>
      <c r="D13" s="22"/>
      <c r="E13" s="22"/>
      <c r="F13" s="25"/>
      <c r="H13" s="26"/>
      <c r="O13" s="27"/>
    </row>
    <row r="14" ht="13.5" customHeight="1">
      <c r="A14" s="28" t="s">
        <v>15</v>
      </c>
      <c r="B14" s="29" t="s">
        <v>16</v>
      </c>
      <c r="C14" s="29" t="s">
        <v>17</v>
      </c>
      <c r="D14" s="29" t="s">
        <v>18</v>
      </c>
      <c r="E14" s="29" t="s">
        <v>19</v>
      </c>
      <c r="F14" s="30" t="s">
        <v>20</v>
      </c>
      <c r="H14" s="26"/>
      <c r="O14" s="27"/>
    </row>
    <row r="15" ht="12.75" customHeight="1">
      <c r="A15" s="31" t="s">
        <v>21</v>
      </c>
      <c r="B15" s="32">
        <v>1.0</v>
      </c>
      <c r="C15" s="33" t="s">
        <v>22</v>
      </c>
      <c r="D15" s="34"/>
      <c r="E15" s="35">
        <f t="shared" ref="E15:E23" si="1">D15*B15</f>
        <v>0</v>
      </c>
      <c r="F15" s="36"/>
      <c r="H15" s="26"/>
      <c r="O15" s="27"/>
    </row>
    <row r="16" ht="12.75" customHeight="1">
      <c r="A16" s="31" t="s">
        <v>23</v>
      </c>
      <c r="B16" s="32">
        <v>1.0</v>
      </c>
      <c r="C16" s="33" t="s">
        <v>24</v>
      </c>
      <c r="D16" s="34"/>
      <c r="E16" s="35">
        <f t="shared" si="1"/>
        <v>0</v>
      </c>
      <c r="F16" s="36"/>
      <c r="H16" s="26"/>
      <c r="O16" s="27"/>
    </row>
    <row r="17" ht="12.75" customHeight="1">
      <c r="A17" s="31" t="s">
        <v>25</v>
      </c>
      <c r="B17" s="32">
        <v>1.0</v>
      </c>
      <c r="C17" s="33" t="s">
        <v>26</v>
      </c>
      <c r="D17" s="34"/>
      <c r="E17" s="35">
        <f t="shared" si="1"/>
        <v>0</v>
      </c>
      <c r="F17" s="36"/>
      <c r="H17" s="26"/>
      <c r="O17" s="27"/>
    </row>
    <row r="18" ht="12.75" customHeight="1">
      <c r="A18" s="31"/>
      <c r="B18" s="32"/>
      <c r="C18" s="33"/>
      <c r="D18" s="34"/>
      <c r="E18" s="35">
        <f t="shared" si="1"/>
        <v>0</v>
      </c>
      <c r="F18" s="36"/>
      <c r="H18" s="26"/>
      <c r="O18" s="27"/>
    </row>
    <row r="19" ht="12.75" customHeight="1">
      <c r="A19" s="31"/>
      <c r="B19" s="32"/>
      <c r="C19" s="33"/>
      <c r="D19" s="34"/>
      <c r="E19" s="35">
        <f t="shared" si="1"/>
        <v>0</v>
      </c>
      <c r="F19" s="36"/>
      <c r="H19" s="26"/>
      <c r="O19" s="27"/>
    </row>
    <row r="20" ht="1.5" customHeight="1">
      <c r="A20" s="37"/>
      <c r="B20" s="32"/>
      <c r="C20" s="38"/>
      <c r="D20" s="34"/>
      <c r="E20" s="35">
        <f t="shared" si="1"/>
        <v>0</v>
      </c>
      <c r="F20" s="36"/>
      <c r="H20" s="26"/>
      <c r="O20" s="27"/>
    </row>
    <row r="21" ht="12.75" customHeight="1">
      <c r="A21" s="37"/>
      <c r="B21" s="39"/>
      <c r="C21" s="40"/>
      <c r="D21" s="34"/>
      <c r="E21" s="35">
        <f t="shared" si="1"/>
        <v>0</v>
      </c>
      <c r="F21" s="36"/>
      <c r="H21" s="26"/>
      <c r="O21" s="27"/>
    </row>
    <row r="22" ht="12.75" customHeight="1">
      <c r="A22" s="41"/>
      <c r="B22" s="42"/>
      <c r="C22" s="43"/>
      <c r="D22" s="34"/>
      <c r="E22" s="35">
        <f t="shared" si="1"/>
        <v>0</v>
      </c>
      <c r="F22" s="36"/>
      <c r="H22" s="26"/>
      <c r="O22" s="27"/>
    </row>
    <row r="23" ht="12.75" customHeight="1">
      <c r="A23" s="37"/>
      <c r="B23" s="39"/>
      <c r="C23" s="40"/>
      <c r="D23" s="34"/>
      <c r="E23" s="35">
        <f t="shared" si="1"/>
        <v>0</v>
      </c>
      <c r="F23" s="36"/>
      <c r="H23" s="26"/>
      <c r="O23" s="27"/>
    </row>
    <row r="24" ht="12.75" customHeight="1">
      <c r="A24" s="44" t="s">
        <v>27</v>
      </c>
      <c r="B24" s="45"/>
      <c r="C24" s="45"/>
      <c r="D24" s="45"/>
      <c r="E24" s="45"/>
      <c r="F24" s="46"/>
      <c r="H24" s="26"/>
      <c r="O24" s="27"/>
    </row>
    <row r="25" ht="12.75" customHeight="1">
      <c r="A25" s="31" t="s">
        <v>21</v>
      </c>
      <c r="B25" s="47">
        <v>1.0</v>
      </c>
      <c r="C25" s="33" t="s">
        <v>22</v>
      </c>
      <c r="D25" s="34"/>
      <c r="E25" s="35">
        <f t="shared" ref="E25:E29" si="2">D25*B25</f>
        <v>0</v>
      </c>
      <c r="F25" s="36"/>
      <c r="H25" s="26"/>
      <c r="O25" s="27"/>
    </row>
    <row r="26" ht="12.75" customHeight="1">
      <c r="A26" s="31"/>
      <c r="B26" s="47"/>
      <c r="C26" s="48"/>
      <c r="D26" s="34"/>
      <c r="E26" s="35">
        <f t="shared" si="2"/>
        <v>0</v>
      </c>
      <c r="F26" s="36"/>
      <c r="H26" s="26"/>
      <c r="O26" s="27"/>
    </row>
    <row r="27" ht="12.75" customHeight="1">
      <c r="A27" s="31"/>
      <c r="B27" s="32"/>
      <c r="C27" s="33"/>
      <c r="D27" s="34"/>
      <c r="E27" s="35">
        <f t="shared" si="2"/>
        <v>0</v>
      </c>
      <c r="F27" s="36"/>
      <c r="H27" s="26"/>
      <c r="O27" s="27"/>
    </row>
    <row r="28" ht="12.75" customHeight="1">
      <c r="A28" s="31"/>
      <c r="B28" s="32"/>
      <c r="C28" s="33"/>
      <c r="D28" s="34"/>
      <c r="E28" s="35">
        <f t="shared" si="2"/>
        <v>0</v>
      </c>
      <c r="F28" s="36"/>
      <c r="H28" s="26"/>
      <c r="O28" s="27"/>
    </row>
    <row r="29" ht="12.75" customHeight="1">
      <c r="A29" s="49"/>
      <c r="B29" s="32"/>
      <c r="C29" s="50"/>
      <c r="D29" s="34"/>
      <c r="E29" s="35">
        <f t="shared" si="2"/>
        <v>0</v>
      </c>
      <c r="F29" s="36"/>
      <c r="H29" s="26"/>
      <c r="O29" s="27"/>
    </row>
    <row r="30" ht="12.75" customHeight="1">
      <c r="A30" s="44" t="s">
        <v>28</v>
      </c>
      <c r="B30" s="45"/>
      <c r="C30" s="45"/>
      <c r="D30" s="45"/>
      <c r="E30" s="45"/>
      <c r="F30" s="46"/>
      <c r="H30" s="51"/>
      <c r="I30" s="52"/>
      <c r="J30" s="52"/>
      <c r="K30" s="52"/>
      <c r="L30" s="52"/>
      <c r="M30" s="52"/>
      <c r="N30" s="52"/>
      <c r="O30" s="53"/>
    </row>
    <row r="31" ht="12.75" customHeight="1">
      <c r="A31" s="31" t="s">
        <v>21</v>
      </c>
      <c r="B31" s="47">
        <v>1.0</v>
      </c>
      <c r="C31" s="33" t="s">
        <v>22</v>
      </c>
      <c r="D31" s="34"/>
      <c r="E31" s="35">
        <f t="shared" ref="E31:E35" si="3">D31*B31</f>
        <v>0</v>
      </c>
      <c r="F31" s="36"/>
    </row>
    <row r="32" ht="12.75" customHeight="1">
      <c r="A32" s="31"/>
      <c r="B32" s="47"/>
      <c r="C32" s="48"/>
      <c r="D32" s="34"/>
      <c r="E32" s="35">
        <f t="shared" si="3"/>
        <v>0</v>
      </c>
      <c r="F32" s="36"/>
    </row>
    <row r="33" ht="12.75" customHeight="1">
      <c r="A33" s="31"/>
      <c r="B33" s="32"/>
      <c r="C33" s="33"/>
      <c r="D33" s="54"/>
      <c r="E33" s="35">
        <f t="shared" si="3"/>
        <v>0</v>
      </c>
      <c r="F33" s="36"/>
    </row>
    <row r="34" ht="12.75" customHeight="1">
      <c r="A34" s="31"/>
      <c r="B34" s="32"/>
      <c r="C34" s="33"/>
      <c r="D34" s="54"/>
      <c r="E34" s="35">
        <f t="shared" si="3"/>
        <v>0</v>
      </c>
      <c r="F34" s="36"/>
    </row>
    <row r="35" ht="12.75" customHeight="1">
      <c r="A35" s="55"/>
      <c r="B35" s="56"/>
      <c r="C35" s="57"/>
      <c r="D35" s="58"/>
      <c r="E35" s="59">
        <f t="shared" si="3"/>
        <v>0</v>
      </c>
      <c r="F35" s="60"/>
    </row>
    <row r="36" ht="12.75" customHeight="1">
      <c r="A36" s="61" t="s">
        <v>29</v>
      </c>
      <c r="E36" s="62">
        <f>SUMIFS(E15:E35,F15:F35,"Yes")</f>
        <v>0</v>
      </c>
    </row>
    <row r="37" ht="12.75" customHeight="1">
      <c r="A37" s="61" t="s">
        <v>30</v>
      </c>
      <c r="E37" s="62">
        <f>7.75%*E36</f>
        <v>0</v>
      </c>
    </row>
    <row r="38" ht="12.75" customHeight="1">
      <c r="A38" s="61" t="s">
        <v>31</v>
      </c>
      <c r="E38" s="63">
        <f t="array" ref="E38">SUMIFS(E15:E35,F15:F35,{"","No"})</f>
        <v>0</v>
      </c>
    </row>
    <row r="39" ht="12.75" customHeight="1">
      <c r="A39" s="64" t="s">
        <v>32</v>
      </c>
      <c r="B39" s="65"/>
      <c r="C39" s="65"/>
      <c r="D39" s="65"/>
      <c r="E39" s="66">
        <v>0.0</v>
      </c>
    </row>
    <row r="40" ht="12.75" customHeight="1">
      <c r="A40" s="67" t="s">
        <v>33</v>
      </c>
      <c r="E40" s="68">
        <f>SUM(E36:E39)</f>
        <v>0</v>
      </c>
    </row>
    <row r="41" ht="12.75" customHeight="1">
      <c r="A41" s="5"/>
      <c r="B41" s="5"/>
      <c r="C41" s="5"/>
      <c r="D41" s="5"/>
      <c r="E41" s="6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2.75" customHeight="1">
      <c r="A44" s="70" t="s">
        <v>1</v>
      </c>
      <c r="C44" s="71" t="str">
        <f>$C$3</f>
        <v/>
      </c>
      <c r="D44" s="9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2.75" customHeight="1">
      <c r="A45" s="7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25.5" customHeight="1">
      <c r="A46" s="70" t="s">
        <v>4</v>
      </c>
      <c r="C46" s="71" t="str">
        <f>$C$5</f>
        <v/>
      </c>
      <c r="D46" s="9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2.75" customHeight="1">
      <c r="A47" s="70" t="s">
        <v>6</v>
      </c>
      <c r="C47" s="71" t="str">
        <f>$C$6</f>
        <v/>
      </c>
      <c r="D47" s="9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2.75" customHeight="1">
      <c r="A48" s="70" t="s">
        <v>8</v>
      </c>
      <c r="C48" s="71" t="str">
        <f>$C$7</f>
        <v/>
      </c>
      <c r="D48" s="9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2.75" customHeight="1">
      <c r="A49" s="7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2.75" customHeight="1">
      <c r="A50" s="70" t="s">
        <v>11</v>
      </c>
      <c r="C50" s="71" t="str">
        <f>$C$9</f>
        <v/>
      </c>
      <c r="D50" s="9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3.5" customHeight="1">
      <c r="A52" s="1"/>
      <c r="B52" s="2"/>
      <c r="C52" s="1"/>
      <c r="D52" s="1"/>
      <c r="E52" s="1"/>
    </row>
    <row r="53" ht="12.75" customHeight="1">
      <c r="A53" s="73" t="s">
        <v>34</v>
      </c>
      <c r="B53" s="19"/>
      <c r="C53" s="19"/>
      <c r="D53" s="19"/>
      <c r="E53" s="19"/>
      <c r="F53" s="20"/>
    </row>
    <row r="54" ht="13.5" customHeight="1">
      <c r="A54" s="24" t="s">
        <v>14</v>
      </c>
      <c r="B54" s="22"/>
      <c r="C54" s="22"/>
      <c r="D54" s="22"/>
      <c r="E54" s="22"/>
      <c r="F54" s="25"/>
    </row>
    <row r="55" ht="12.75" customHeight="1">
      <c r="A55" s="28" t="s">
        <v>15</v>
      </c>
      <c r="B55" s="29" t="s">
        <v>16</v>
      </c>
      <c r="C55" s="29" t="s">
        <v>17</v>
      </c>
      <c r="D55" s="29" t="s">
        <v>18</v>
      </c>
      <c r="E55" s="29" t="s">
        <v>19</v>
      </c>
      <c r="F55" s="30" t="s">
        <v>20</v>
      </c>
    </row>
    <row r="56" ht="12.75" customHeight="1">
      <c r="A56" s="31" t="s">
        <v>35</v>
      </c>
      <c r="B56" s="32">
        <v>1.0</v>
      </c>
      <c r="C56" s="33" t="s">
        <v>36</v>
      </c>
      <c r="D56" s="34"/>
      <c r="E56" s="35">
        <f t="shared" ref="E56:E64" si="4">D56*B56</f>
        <v>0</v>
      </c>
      <c r="F56" s="36"/>
    </row>
    <row r="57" ht="12.75" customHeight="1">
      <c r="A57" s="31" t="s">
        <v>23</v>
      </c>
      <c r="B57" s="32">
        <v>1.0</v>
      </c>
      <c r="C57" s="48" t="s">
        <v>24</v>
      </c>
      <c r="D57" s="34"/>
      <c r="E57" s="35">
        <f t="shared" si="4"/>
        <v>0</v>
      </c>
      <c r="F57" s="36"/>
    </row>
    <row r="58" ht="1.5" customHeight="1">
      <c r="A58" s="31"/>
      <c r="B58" s="32"/>
      <c r="C58" s="33"/>
      <c r="D58" s="34"/>
      <c r="E58" s="35">
        <f t="shared" si="4"/>
        <v>0</v>
      </c>
      <c r="F58" s="36"/>
    </row>
    <row r="59" ht="12.75" customHeight="1">
      <c r="A59" s="31"/>
      <c r="B59" s="32"/>
      <c r="C59" s="33"/>
      <c r="D59" s="34"/>
      <c r="E59" s="35">
        <f t="shared" si="4"/>
        <v>0</v>
      </c>
      <c r="F59" s="36"/>
    </row>
    <row r="60" ht="12.75" customHeight="1">
      <c r="A60" s="31"/>
      <c r="B60" s="32"/>
      <c r="C60" s="33"/>
      <c r="D60" s="34"/>
      <c r="E60" s="35">
        <f t="shared" si="4"/>
        <v>0</v>
      </c>
      <c r="F60" s="36"/>
    </row>
    <row r="61" ht="12.75" customHeight="1">
      <c r="A61" s="37"/>
      <c r="B61" s="32"/>
      <c r="C61" s="38"/>
      <c r="D61" s="34"/>
      <c r="E61" s="35">
        <f t="shared" si="4"/>
        <v>0</v>
      </c>
      <c r="F61" s="36"/>
    </row>
    <row r="62" ht="12.75" customHeight="1">
      <c r="A62" s="37"/>
      <c r="B62" s="39"/>
      <c r="C62" s="40"/>
      <c r="D62" s="34"/>
      <c r="E62" s="35">
        <f t="shared" si="4"/>
        <v>0</v>
      </c>
      <c r="F62" s="36"/>
    </row>
    <row r="63" ht="12.75" customHeight="1">
      <c r="A63" s="41"/>
      <c r="B63" s="42"/>
      <c r="C63" s="43"/>
      <c r="D63" s="34"/>
      <c r="E63" s="35">
        <f t="shared" si="4"/>
        <v>0</v>
      </c>
      <c r="F63" s="36"/>
    </row>
    <row r="64" ht="12.75" customHeight="1">
      <c r="A64" s="37"/>
      <c r="B64" s="39"/>
      <c r="C64" s="40"/>
      <c r="D64" s="34"/>
      <c r="E64" s="35">
        <f t="shared" si="4"/>
        <v>0</v>
      </c>
      <c r="F64" s="36"/>
    </row>
    <row r="65" ht="12.75" customHeight="1">
      <c r="A65" s="44" t="s">
        <v>27</v>
      </c>
      <c r="B65" s="45"/>
      <c r="C65" s="45"/>
      <c r="D65" s="45"/>
      <c r="E65" s="45"/>
      <c r="F65" s="46"/>
    </row>
    <row r="66" ht="12.75" customHeight="1">
      <c r="A66" s="31" t="s">
        <v>35</v>
      </c>
      <c r="B66" s="47">
        <v>1.0</v>
      </c>
      <c r="C66" s="48" t="s">
        <v>36</v>
      </c>
      <c r="D66" s="34"/>
      <c r="E66" s="35">
        <f t="shared" ref="E66:E70" si="5">D66*B66</f>
        <v>0</v>
      </c>
      <c r="F66" s="36"/>
    </row>
    <row r="67" ht="12.75" customHeight="1">
      <c r="A67" s="31"/>
      <c r="B67" s="47"/>
      <c r="C67" s="48"/>
      <c r="D67" s="34"/>
      <c r="E67" s="35">
        <f t="shared" si="5"/>
        <v>0</v>
      </c>
      <c r="F67" s="36"/>
    </row>
    <row r="68" ht="12.75" customHeight="1">
      <c r="A68" s="31"/>
      <c r="B68" s="32"/>
      <c r="C68" s="33"/>
      <c r="D68" s="34"/>
      <c r="E68" s="35">
        <f t="shared" si="5"/>
        <v>0</v>
      </c>
      <c r="F68" s="36"/>
    </row>
    <row r="69" ht="12.75" customHeight="1">
      <c r="A69" s="31"/>
      <c r="B69" s="32"/>
      <c r="C69" s="33"/>
      <c r="D69" s="34"/>
      <c r="E69" s="35">
        <f t="shared" si="5"/>
        <v>0</v>
      </c>
      <c r="F69" s="36"/>
    </row>
    <row r="70" ht="12.75" customHeight="1">
      <c r="A70" s="49"/>
      <c r="B70" s="32"/>
      <c r="C70" s="50"/>
      <c r="D70" s="34"/>
      <c r="E70" s="35">
        <f t="shared" si="5"/>
        <v>0</v>
      </c>
      <c r="F70" s="36"/>
    </row>
    <row r="71" ht="12.75" customHeight="1">
      <c r="A71" s="44" t="s">
        <v>28</v>
      </c>
      <c r="B71" s="45"/>
      <c r="C71" s="45"/>
      <c r="D71" s="45"/>
      <c r="E71" s="45"/>
      <c r="F71" s="46"/>
    </row>
    <row r="72" ht="12.75" customHeight="1">
      <c r="A72" s="74" t="s">
        <v>35</v>
      </c>
      <c r="B72" s="75">
        <v>1.0</v>
      </c>
      <c r="C72" s="76" t="s">
        <v>36</v>
      </c>
      <c r="D72" s="34"/>
      <c r="E72" s="35">
        <f t="shared" ref="E72:E76" si="6">D72*B72</f>
        <v>0</v>
      </c>
      <c r="F72" s="36"/>
    </row>
    <row r="73" ht="12.75" customHeight="1">
      <c r="A73" s="31"/>
      <c r="B73" s="47"/>
      <c r="C73" s="48"/>
      <c r="D73" s="34"/>
      <c r="E73" s="35">
        <f t="shared" si="6"/>
        <v>0</v>
      </c>
      <c r="F73" s="36"/>
    </row>
    <row r="74" ht="12.75" customHeight="1">
      <c r="A74" s="31"/>
      <c r="B74" s="32"/>
      <c r="C74" s="33"/>
      <c r="D74" s="54"/>
      <c r="E74" s="35">
        <f t="shared" si="6"/>
        <v>0</v>
      </c>
      <c r="F74" s="36"/>
    </row>
    <row r="75" ht="12.75" customHeight="1">
      <c r="A75" s="31"/>
      <c r="B75" s="32"/>
      <c r="C75" s="33"/>
      <c r="D75" s="54"/>
      <c r="E75" s="35">
        <f t="shared" si="6"/>
        <v>0</v>
      </c>
      <c r="F75" s="36"/>
    </row>
    <row r="76" ht="12.75" customHeight="1">
      <c r="A76" s="55"/>
      <c r="B76" s="56"/>
      <c r="C76" s="57"/>
      <c r="D76" s="58"/>
      <c r="E76" s="59">
        <f t="shared" si="6"/>
        <v>0</v>
      </c>
      <c r="F76" s="60"/>
    </row>
    <row r="77" ht="12.75" customHeight="1">
      <c r="A77" s="61" t="s">
        <v>29</v>
      </c>
      <c r="E77" s="62">
        <f>SUMIFS(E56:E76,F56:F76,"Yes")</f>
        <v>0</v>
      </c>
    </row>
    <row r="78" ht="12.75" customHeight="1">
      <c r="A78" s="61" t="s">
        <v>30</v>
      </c>
      <c r="E78" s="62">
        <f>7.75%*E77</f>
        <v>0</v>
      </c>
    </row>
    <row r="79">
      <c r="A79" s="61" t="s">
        <v>31</v>
      </c>
      <c r="E79" s="63">
        <f t="array" ref="E79">SUMIFS(E56:E76,F56:F76,{"","No"})</f>
        <v>0</v>
      </c>
    </row>
    <row r="80" ht="12.75" customHeight="1">
      <c r="A80" s="64" t="s">
        <v>32</v>
      </c>
      <c r="B80" s="65"/>
      <c r="C80" s="65"/>
      <c r="D80" s="65"/>
      <c r="E80" s="66">
        <v>0.0</v>
      </c>
    </row>
    <row r="81" ht="12.75" customHeight="1">
      <c r="A81" s="67" t="s">
        <v>33</v>
      </c>
      <c r="E81" s="68">
        <f>SUM(E77:E80)</f>
        <v>0</v>
      </c>
    </row>
    <row r="82" ht="12.75" customHeight="1">
      <c r="A82" s="5"/>
      <c r="B82" s="5"/>
      <c r="C82" s="5"/>
      <c r="D82" s="5"/>
      <c r="E82" s="6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2.75" customHeight="1">
      <c r="A85" s="70" t="s">
        <v>1</v>
      </c>
      <c r="C85" s="71" t="str">
        <f>$C$3</f>
        <v/>
      </c>
      <c r="D85" s="9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2.75" customHeight="1">
      <c r="A86" s="7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25.5" customHeight="1">
      <c r="A87" s="70" t="s">
        <v>4</v>
      </c>
      <c r="C87" s="71" t="str">
        <f>$C$5</f>
        <v/>
      </c>
      <c r="D87" s="9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2.75" customHeight="1">
      <c r="A88" s="70" t="s">
        <v>6</v>
      </c>
      <c r="C88" s="71" t="str">
        <f>$C$6</f>
        <v/>
      </c>
      <c r="D88" s="9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2.75" customHeight="1">
      <c r="A89" s="70" t="s">
        <v>8</v>
      </c>
      <c r="C89" s="71" t="str">
        <f>$C$7</f>
        <v/>
      </c>
      <c r="D89" s="9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2.75" customHeight="1">
      <c r="A90" s="7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2.75" customHeight="1">
      <c r="A91" s="70" t="s">
        <v>11</v>
      </c>
      <c r="C91" s="71" t="str">
        <f>$C$9</f>
        <v/>
      </c>
      <c r="D91" s="9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3.5" customHeight="1">
      <c r="A93" s="1"/>
      <c r="B93" s="2"/>
      <c r="C93" s="1"/>
      <c r="D93" s="1"/>
      <c r="E93" s="1"/>
    </row>
    <row r="94" ht="12.75" customHeight="1">
      <c r="A94" s="73" t="s">
        <v>37</v>
      </c>
      <c r="B94" s="19"/>
      <c r="C94" s="19"/>
      <c r="D94" s="19"/>
      <c r="E94" s="19"/>
      <c r="F94" s="20"/>
    </row>
    <row r="95" ht="13.5" customHeight="1">
      <c r="A95" s="24" t="s">
        <v>14</v>
      </c>
      <c r="B95" s="22"/>
      <c r="C95" s="22"/>
      <c r="D95" s="22"/>
      <c r="E95" s="22"/>
      <c r="F95" s="25"/>
    </row>
    <row r="96" ht="12.75" customHeight="1">
      <c r="A96" s="28" t="s">
        <v>15</v>
      </c>
      <c r="B96" s="29" t="s">
        <v>16</v>
      </c>
      <c r="C96" s="29" t="s">
        <v>17</v>
      </c>
      <c r="D96" s="29" t="s">
        <v>18</v>
      </c>
      <c r="E96" s="29" t="s">
        <v>19</v>
      </c>
      <c r="F96" s="30" t="s">
        <v>20</v>
      </c>
    </row>
    <row r="97" ht="12.75" customHeight="1">
      <c r="A97" s="31" t="s">
        <v>21</v>
      </c>
      <c r="B97" s="32">
        <v>1.0</v>
      </c>
      <c r="C97" s="33" t="s">
        <v>22</v>
      </c>
      <c r="D97" s="34"/>
      <c r="E97" s="35">
        <f t="shared" ref="E97:E105" si="7">D97*B97</f>
        <v>0</v>
      </c>
      <c r="F97" s="36"/>
    </row>
    <row r="98" ht="12.75" customHeight="1">
      <c r="A98" s="31" t="s">
        <v>23</v>
      </c>
      <c r="B98" s="32">
        <v>1.0</v>
      </c>
      <c r="C98" s="33" t="s">
        <v>24</v>
      </c>
      <c r="D98" s="34"/>
      <c r="E98" s="35">
        <f t="shared" si="7"/>
        <v>0</v>
      </c>
      <c r="F98" s="36"/>
    </row>
    <row r="99" ht="1.5" customHeight="1">
      <c r="A99" s="31" t="s">
        <v>25</v>
      </c>
      <c r="B99" s="32">
        <v>1.0</v>
      </c>
      <c r="C99" s="33" t="s">
        <v>26</v>
      </c>
      <c r="D99" s="34"/>
      <c r="E99" s="35">
        <f t="shared" si="7"/>
        <v>0</v>
      </c>
      <c r="F99" s="36"/>
    </row>
    <row r="100" ht="12.75" customHeight="1">
      <c r="A100" s="31"/>
      <c r="B100" s="32"/>
      <c r="C100" s="33"/>
      <c r="D100" s="34"/>
      <c r="E100" s="35">
        <f t="shared" si="7"/>
        <v>0</v>
      </c>
      <c r="F100" s="36"/>
    </row>
    <row r="101" ht="12.75" customHeight="1">
      <c r="A101" s="31"/>
      <c r="B101" s="32"/>
      <c r="C101" s="33"/>
      <c r="D101" s="34"/>
      <c r="E101" s="35">
        <f t="shared" si="7"/>
        <v>0</v>
      </c>
      <c r="F101" s="36"/>
    </row>
    <row r="102" ht="12.75" customHeight="1">
      <c r="A102" s="37"/>
      <c r="B102" s="32"/>
      <c r="C102" s="38"/>
      <c r="D102" s="34"/>
      <c r="E102" s="35">
        <f t="shared" si="7"/>
        <v>0</v>
      </c>
      <c r="F102" s="36"/>
    </row>
    <row r="103" ht="12.75" customHeight="1">
      <c r="A103" s="37"/>
      <c r="B103" s="39"/>
      <c r="C103" s="40"/>
      <c r="D103" s="34"/>
      <c r="E103" s="35">
        <f t="shared" si="7"/>
        <v>0</v>
      </c>
      <c r="F103" s="36"/>
    </row>
    <row r="104" ht="12.75" customHeight="1">
      <c r="A104" s="41"/>
      <c r="B104" s="42"/>
      <c r="C104" s="43"/>
      <c r="D104" s="34"/>
      <c r="E104" s="35">
        <f t="shared" si="7"/>
        <v>0</v>
      </c>
      <c r="F104" s="36"/>
    </row>
    <row r="105" ht="12.75" customHeight="1">
      <c r="A105" s="37"/>
      <c r="B105" s="39"/>
      <c r="C105" s="40"/>
      <c r="D105" s="34"/>
      <c r="E105" s="35">
        <f t="shared" si="7"/>
        <v>0</v>
      </c>
      <c r="F105" s="36"/>
    </row>
    <row r="106" ht="12.75" customHeight="1">
      <c r="A106" s="44" t="s">
        <v>27</v>
      </c>
      <c r="B106" s="45"/>
      <c r="C106" s="45"/>
      <c r="D106" s="45"/>
      <c r="E106" s="45"/>
      <c r="F106" s="46"/>
    </row>
    <row r="107" ht="12.75" customHeight="1">
      <c r="A107" s="31" t="s">
        <v>21</v>
      </c>
      <c r="B107" s="47">
        <v>1.0</v>
      </c>
      <c r="C107" s="33" t="s">
        <v>22</v>
      </c>
      <c r="D107" s="34"/>
      <c r="E107" s="35">
        <f t="shared" ref="E107:E111" si="8">D107*B107</f>
        <v>0</v>
      </c>
      <c r="F107" s="36"/>
    </row>
    <row r="108" ht="12.75" customHeight="1">
      <c r="A108" s="31"/>
      <c r="B108" s="47"/>
      <c r="C108" s="48"/>
      <c r="D108" s="34"/>
      <c r="E108" s="35">
        <f t="shared" si="8"/>
        <v>0</v>
      </c>
      <c r="F108" s="36"/>
    </row>
    <row r="109" ht="12.75" customHeight="1">
      <c r="A109" s="31"/>
      <c r="B109" s="32"/>
      <c r="C109" s="33"/>
      <c r="D109" s="34"/>
      <c r="E109" s="35">
        <f t="shared" si="8"/>
        <v>0</v>
      </c>
      <c r="F109" s="36"/>
    </row>
    <row r="110" ht="12.75" customHeight="1">
      <c r="A110" s="31"/>
      <c r="B110" s="32"/>
      <c r="C110" s="33"/>
      <c r="D110" s="34"/>
      <c r="E110" s="35">
        <f t="shared" si="8"/>
        <v>0</v>
      </c>
      <c r="F110" s="36"/>
    </row>
    <row r="111" ht="12.75" customHeight="1">
      <c r="A111" s="49"/>
      <c r="B111" s="32"/>
      <c r="C111" s="50"/>
      <c r="D111" s="34"/>
      <c r="E111" s="35">
        <f t="shared" si="8"/>
        <v>0</v>
      </c>
      <c r="F111" s="36"/>
    </row>
    <row r="112" ht="12.75" customHeight="1">
      <c r="A112" s="44" t="s">
        <v>28</v>
      </c>
      <c r="B112" s="45"/>
      <c r="C112" s="45"/>
      <c r="D112" s="45"/>
      <c r="E112" s="45"/>
      <c r="F112" s="46"/>
    </row>
    <row r="113" ht="12.75" customHeight="1">
      <c r="A113" s="31" t="s">
        <v>21</v>
      </c>
      <c r="B113" s="47">
        <v>1.0</v>
      </c>
      <c r="C113" s="33" t="s">
        <v>22</v>
      </c>
      <c r="D113" s="34"/>
      <c r="E113" s="35">
        <f t="shared" ref="E113:E117" si="9">D113*B113</f>
        <v>0</v>
      </c>
      <c r="F113" s="36"/>
    </row>
    <row r="114" ht="12.75" customHeight="1">
      <c r="A114" s="31"/>
      <c r="B114" s="47"/>
      <c r="C114" s="48"/>
      <c r="D114" s="34"/>
      <c r="E114" s="35">
        <f t="shared" si="9"/>
        <v>0</v>
      </c>
      <c r="F114" s="36"/>
    </row>
    <row r="115" ht="12.75" customHeight="1">
      <c r="A115" s="31"/>
      <c r="B115" s="32"/>
      <c r="C115" s="33"/>
      <c r="D115" s="54"/>
      <c r="E115" s="35">
        <f t="shared" si="9"/>
        <v>0</v>
      </c>
      <c r="F115" s="36"/>
    </row>
    <row r="116" ht="12.75" customHeight="1">
      <c r="A116" s="31"/>
      <c r="B116" s="32"/>
      <c r="C116" s="33"/>
      <c r="D116" s="54"/>
      <c r="E116" s="35">
        <f t="shared" si="9"/>
        <v>0</v>
      </c>
      <c r="F116" s="36"/>
    </row>
    <row r="117" ht="12.75" customHeight="1">
      <c r="A117" s="55"/>
      <c r="B117" s="56"/>
      <c r="C117" s="57"/>
      <c r="D117" s="58"/>
      <c r="E117" s="59">
        <f t="shared" si="9"/>
        <v>0</v>
      </c>
      <c r="F117" s="60"/>
    </row>
    <row r="118" ht="12.75" customHeight="1">
      <c r="A118" s="61" t="s">
        <v>29</v>
      </c>
      <c r="E118" s="62">
        <f>SUMIFS(E97:E117,F97:F117,"Yes")</f>
        <v>0</v>
      </c>
    </row>
    <row r="119" ht="12.75" customHeight="1">
      <c r="A119" s="61" t="s">
        <v>30</v>
      </c>
      <c r="E119" s="62">
        <f>7.75%*E118</f>
        <v>0</v>
      </c>
    </row>
    <row r="120">
      <c r="A120" s="61" t="s">
        <v>31</v>
      </c>
      <c r="E120" s="63">
        <f t="array" ref="E120">SUMIFS(E97:E117,F97:F117,{"","No"})</f>
        <v>0</v>
      </c>
    </row>
    <row r="121" ht="12.75" customHeight="1">
      <c r="A121" s="64" t="s">
        <v>32</v>
      </c>
      <c r="B121" s="65"/>
      <c r="C121" s="65"/>
      <c r="D121" s="65"/>
      <c r="E121" s="66">
        <v>0.0</v>
      </c>
    </row>
    <row r="122" ht="12.75" customHeight="1">
      <c r="A122" s="67" t="s">
        <v>33</v>
      </c>
      <c r="E122" s="68">
        <f>SUM(E118:E121)</f>
        <v>0</v>
      </c>
    </row>
    <row r="123" ht="12.75" customHeight="1">
      <c r="A123" s="5"/>
      <c r="B123" s="5"/>
      <c r="C123" s="5"/>
      <c r="D123" s="5"/>
      <c r="E123" s="6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2.75" customHeight="1">
      <c r="A126" s="70" t="s">
        <v>1</v>
      </c>
      <c r="C126" s="71" t="str">
        <f>$C$3</f>
        <v/>
      </c>
      <c r="D126" s="9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2.75" customHeight="1">
      <c r="A127" s="7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25.5" customHeight="1">
      <c r="A128" s="70" t="s">
        <v>4</v>
      </c>
      <c r="C128" s="71" t="str">
        <f>$C$5</f>
        <v/>
      </c>
      <c r="D128" s="9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2.75" customHeight="1">
      <c r="A129" s="70" t="s">
        <v>6</v>
      </c>
      <c r="C129" s="71" t="str">
        <f>$C$6</f>
        <v/>
      </c>
      <c r="D129" s="9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2.75" customHeight="1">
      <c r="A130" s="70" t="s">
        <v>8</v>
      </c>
      <c r="C130" s="71" t="str">
        <f>$C$7</f>
        <v/>
      </c>
      <c r="D130" s="9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2.75" customHeight="1">
      <c r="A131" s="7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2.75" customHeight="1">
      <c r="A132" s="70" t="s">
        <v>11</v>
      </c>
      <c r="C132" s="71" t="str">
        <f>$C$9</f>
        <v/>
      </c>
      <c r="D132" s="9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3.5" customHeight="1">
      <c r="A134" s="1"/>
      <c r="B134" s="2"/>
      <c r="C134" s="1"/>
      <c r="D134" s="1"/>
      <c r="E134" s="1"/>
    </row>
    <row r="135" ht="12.75" customHeight="1">
      <c r="A135" s="73" t="s">
        <v>38</v>
      </c>
      <c r="B135" s="19"/>
      <c r="C135" s="19"/>
      <c r="D135" s="19"/>
      <c r="E135" s="19"/>
      <c r="F135" s="20"/>
    </row>
    <row r="136" ht="13.5" customHeight="1">
      <c r="A136" s="24" t="s">
        <v>14</v>
      </c>
      <c r="B136" s="22"/>
      <c r="C136" s="22"/>
      <c r="D136" s="22"/>
      <c r="E136" s="22"/>
      <c r="F136" s="25"/>
    </row>
    <row r="137" ht="12.75" customHeight="1">
      <c r="A137" s="28" t="s">
        <v>15</v>
      </c>
      <c r="B137" s="29" t="s">
        <v>16</v>
      </c>
      <c r="C137" s="29" t="s">
        <v>17</v>
      </c>
      <c r="D137" s="29" t="s">
        <v>18</v>
      </c>
      <c r="E137" s="29" t="s">
        <v>19</v>
      </c>
      <c r="F137" s="30" t="s">
        <v>20</v>
      </c>
    </row>
    <row r="138" ht="12.75" customHeight="1">
      <c r="A138" s="31" t="s">
        <v>21</v>
      </c>
      <c r="B138" s="32">
        <v>1.0</v>
      </c>
      <c r="C138" s="33" t="s">
        <v>22</v>
      </c>
      <c r="D138" s="34"/>
      <c r="E138" s="35">
        <f t="shared" ref="E138:E146" si="10">D138*B138</f>
        <v>0</v>
      </c>
      <c r="F138" s="36"/>
    </row>
    <row r="139" ht="12.75" customHeight="1">
      <c r="A139" s="31" t="s">
        <v>23</v>
      </c>
      <c r="B139" s="32">
        <v>1.0</v>
      </c>
      <c r="C139" s="33" t="s">
        <v>24</v>
      </c>
      <c r="D139" s="34"/>
      <c r="E139" s="35">
        <f t="shared" si="10"/>
        <v>0</v>
      </c>
      <c r="F139" s="36"/>
    </row>
    <row r="140" ht="1.5" customHeight="1">
      <c r="A140" s="31" t="s">
        <v>25</v>
      </c>
      <c r="B140" s="32">
        <v>1.0</v>
      </c>
      <c r="C140" s="33" t="s">
        <v>26</v>
      </c>
      <c r="D140" s="34"/>
      <c r="E140" s="35">
        <f t="shared" si="10"/>
        <v>0</v>
      </c>
      <c r="F140" s="36"/>
    </row>
    <row r="141" ht="12.75" customHeight="1">
      <c r="A141" s="31"/>
      <c r="B141" s="32"/>
      <c r="C141" s="33"/>
      <c r="D141" s="34"/>
      <c r="E141" s="35">
        <f t="shared" si="10"/>
        <v>0</v>
      </c>
      <c r="F141" s="36"/>
    </row>
    <row r="142" ht="12.75" customHeight="1">
      <c r="A142" s="31"/>
      <c r="B142" s="32"/>
      <c r="C142" s="33"/>
      <c r="D142" s="34"/>
      <c r="E142" s="35">
        <f t="shared" si="10"/>
        <v>0</v>
      </c>
      <c r="F142" s="36"/>
    </row>
    <row r="143" ht="12.75" customHeight="1">
      <c r="A143" s="37"/>
      <c r="B143" s="32"/>
      <c r="C143" s="38"/>
      <c r="D143" s="34"/>
      <c r="E143" s="35">
        <f t="shared" si="10"/>
        <v>0</v>
      </c>
      <c r="F143" s="36"/>
    </row>
    <row r="144" ht="12.75" customHeight="1">
      <c r="A144" s="37"/>
      <c r="B144" s="39"/>
      <c r="C144" s="40"/>
      <c r="D144" s="34"/>
      <c r="E144" s="35">
        <f t="shared" si="10"/>
        <v>0</v>
      </c>
      <c r="F144" s="36"/>
    </row>
    <row r="145" ht="12.75" customHeight="1">
      <c r="A145" s="41"/>
      <c r="B145" s="42"/>
      <c r="C145" s="43"/>
      <c r="D145" s="34"/>
      <c r="E145" s="35">
        <f t="shared" si="10"/>
        <v>0</v>
      </c>
      <c r="F145" s="36"/>
    </row>
    <row r="146" ht="12.75" customHeight="1">
      <c r="A146" s="37"/>
      <c r="B146" s="39"/>
      <c r="C146" s="40"/>
      <c r="D146" s="34"/>
      <c r="E146" s="35">
        <f t="shared" si="10"/>
        <v>0</v>
      </c>
      <c r="F146" s="36"/>
    </row>
    <row r="147" ht="12.75" customHeight="1">
      <c r="A147" s="44" t="s">
        <v>27</v>
      </c>
      <c r="B147" s="45"/>
      <c r="C147" s="45"/>
      <c r="D147" s="45"/>
      <c r="E147" s="45"/>
      <c r="F147" s="46"/>
    </row>
    <row r="148" ht="12.75" customHeight="1">
      <c r="A148" s="31" t="s">
        <v>21</v>
      </c>
      <c r="B148" s="47">
        <v>1.0</v>
      </c>
      <c r="C148" s="33" t="s">
        <v>22</v>
      </c>
      <c r="D148" s="34"/>
      <c r="E148" s="35">
        <f t="shared" ref="E148:E152" si="11">D148*B148</f>
        <v>0</v>
      </c>
      <c r="F148" s="36"/>
    </row>
    <row r="149" ht="12.75" customHeight="1">
      <c r="A149" s="31"/>
      <c r="B149" s="47"/>
      <c r="C149" s="48"/>
      <c r="D149" s="34"/>
      <c r="E149" s="35">
        <f t="shared" si="11"/>
        <v>0</v>
      </c>
      <c r="F149" s="36"/>
    </row>
    <row r="150" ht="12.75" customHeight="1">
      <c r="A150" s="31"/>
      <c r="B150" s="32"/>
      <c r="C150" s="33"/>
      <c r="D150" s="34"/>
      <c r="E150" s="35">
        <f t="shared" si="11"/>
        <v>0</v>
      </c>
      <c r="F150" s="36"/>
    </row>
    <row r="151" ht="12.75" customHeight="1">
      <c r="A151" s="31"/>
      <c r="B151" s="32"/>
      <c r="C151" s="33"/>
      <c r="D151" s="34"/>
      <c r="E151" s="35">
        <f t="shared" si="11"/>
        <v>0</v>
      </c>
      <c r="F151" s="36"/>
    </row>
    <row r="152" ht="12.75" customHeight="1">
      <c r="A152" s="49"/>
      <c r="B152" s="32"/>
      <c r="C152" s="50"/>
      <c r="D152" s="34"/>
      <c r="E152" s="35">
        <f t="shared" si="11"/>
        <v>0</v>
      </c>
      <c r="F152" s="36"/>
    </row>
    <row r="153" ht="12.75" customHeight="1">
      <c r="A153" s="44" t="s">
        <v>28</v>
      </c>
      <c r="B153" s="45"/>
      <c r="C153" s="45"/>
      <c r="D153" s="45"/>
      <c r="E153" s="45"/>
      <c r="F153" s="46"/>
    </row>
    <row r="154" ht="12.75" customHeight="1">
      <c r="A154" s="31" t="s">
        <v>21</v>
      </c>
      <c r="B154" s="47">
        <v>1.0</v>
      </c>
      <c r="C154" s="33" t="s">
        <v>22</v>
      </c>
      <c r="D154" s="34"/>
      <c r="E154" s="35">
        <f t="shared" ref="E154:E158" si="12">D154*B154</f>
        <v>0</v>
      </c>
      <c r="F154" s="36"/>
    </row>
    <row r="155" ht="12.75" customHeight="1">
      <c r="A155" s="31"/>
      <c r="B155" s="47"/>
      <c r="C155" s="48"/>
      <c r="D155" s="34"/>
      <c r="E155" s="35">
        <f t="shared" si="12"/>
        <v>0</v>
      </c>
      <c r="F155" s="36"/>
    </row>
    <row r="156" ht="12.75" customHeight="1">
      <c r="A156" s="31"/>
      <c r="B156" s="32"/>
      <c r="C156" s="33"/>
      <c r="D156" s="54"/>
      <c r="E156" s="35">
        <f t="shared" si="12"/>
        <v>0</v>
      </c>
      <c r="F156" s="36"/>
    </row>
    <row r="157" ht="12.75" customHeight="1">
      <c r="A157" s="31"/>
      <c r="B157" s="32"/>
      <c r="C157" s="33"/>
      <c r="D157" s="54"/>
      <c r="E157" s="35">
        <f t="shared" si="12"/>
        <v>0</v>
      </c>
      <c r="F157" s="36"/>
    </row>
    <row r="158" ht="12.75" customHeight="1">
      <c r="A158" s="55"/>
      <c r="B158" s="56"/>
      <c r="C158" s="57"/>
      <c r="D158" s="58"/>
      <c r="E158" s="59">
        <f t="shared" si="12"/>
        <v>0</v>
      </c>
      <c r="F158" s="60"/>
    </row>
    <row r="159" ht="12.75" customHeight="1">
      <c r="A159" s="61" t="s">
        <v>29</v>
      </c>
      <c r="E159" s="62">
        <f>SUMIFS(E138:E158,F138:F158,"Yes")</f>
        <v>0</v>
      </c>
    </row>
    <row r="160" ht="12.75" customHeight="1">
      <c r="A160" s="61" t="s">
        <v>30</v>
      </c>
      <c r="E160" s="62">
        <f>7.75%*E159</f>
        <v>0</v>
      </c>
    </row>
    <row r="161">
      <c r="A161" s="61" t="s">
        <v>31</v>
      </c>
      <c r="E161" s="63">
        <f t="array" ref="E161">SUMIFS(E138:E158,F138:F158,{"","No"})</f>
        <v>0</v>
      </c>
    </row>
    <row r="162" ht="12.75" customHeight="1">
      <c r="A162" s="64" t="s">
        <v>32</v>
      </c>
      <c r="B162" s="65"/>
      <c r="C162" s="65"/>
      <c r="D162" s="65"/>
      <c r="E162" s="66">
        <v>0.0</v>
      </c>
    </row>
    <row r="163" ht="12.75" customHeight="1">
      <c r="A163" s="67" t="s">
        <v>33</v>
      </c>
      <c r="E163" s="68">
        <f>SUM(E159:E162)</f>
        <v>0</v>
      </c>
    </row>
    <row r="164" ht="12.75" customHeight="1">
      <c r="A164" s="5"/>
      <c r="B164" s="5"/>
      <c r="C164" s="5"/>
      <c r="D164" s="5"/>
      <c r="E164" s="6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2.75" customHeight="1">
      <c r="A167" s="70" t="s">
        <v>1</v>
      </c>
      <c r="C167" s="71" t="str">
        <f>$C$3</f>
        <v/>
      </c>
      <c r="D167" s="9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2.75" customHeight="1">
      <c r="A168" s="7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25.5" customHeight="1">
      <c r="A169" s="70" t="s">
        <v>4</v>
      </c>
      <c r="C169" s="71" t="str">
        <f>$C$5</f>
        <v/>
      </c>
      <c r="D169" s="9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2.75" customHeight="1">
      <c r="A170" s="70" t="s">
        <v>6</v>
      </c>
      <c r="C170" s="71" t="str">
        <f>$C$6</f>
        <v/>
      </c>
      <c r="D170" s="9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2.75" customHeight="1">
      <c r="A171" s="70" t="s">
        <v>8</v>
      </c>
      <c r="C171" s="71" t="str">
        <f>$C$7</f>
        <v/>
      </c>
      <c r="D171" s="9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2.75" customHeight="1">
      <c r="A172" s="7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2.75" customHeight="1">
      <c r="A173" s="70" t="s">
        <v>11</v>
      </c>
      <c r="C173" s="71" t="str">
        <f>$C$9</f>
        <v/>
      </c>
      <c r="D173" s="9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3.5" customHeight="1">
      <c r="A175" s="1"/>
      <c r="B175" s="2"/>
      <c r="C175" s="1"/>
      <c r="D175" s="1"/>
      <c r="E175" s="1"/>
    </row>
    <row r="176" ht="12.75" customHeight="1">
      <c r="A176" s="73" t="s">
        <v>39</v>
      </c>
      <c r="B176" s="19"/>
      <c r="C176" s="19"/>
      <c r="D176" s="19"/>
      <c r="E176" s="19"/>
      <c r="F176" s="20"/>
    </row>
    <row r="177" ht="13.5" customHeight="1">
      <c r="A177" s="24" t="s">
        <v>14</v>
      </c>
      <c r="B177" s="22"/>
      <c r="C177" s="22"/>
      <c r="D177" s="22"/>
      <c r="E177" s="22"/>
      <c r="F177" s="25"/>
    </row>
    <row r="178" ht="12.75" customHeight="1">
      <c r="A178" s="28" t="s">
        <v>15</v>
      </c>
      <c r="B178" s="29" t="s">
        <v>16</v>
      </c>
      <c r="C178" s="29" t="s">
        <v>17</v>
      </c>
      <c r="D178" s="29" t="s">
        <v>18</v>
      </c>
      <c r="E178" s="29" t="s">
        <v>19</v>
      </c>
      <c r="F178" s="30" t="s">
        <v>20</v>
      </c>
    </row>
    <row r="179" ht="12.75" customHeight="1">
      <c r="A179" s="31" t="s">
        <v>21</v>
      </c>
      <c r="B179" s="32">
        <v>1.0</v>
      </c>
      <c r="C179" s="33" t="s">
        <v>22</v>
      </c>
      <c r="D179" s="34"/>
      <c r="E179" s="35">
        <f t="shared" ref="E179:E187" si="13">D179*B179</f>
        <v>0</v>
      </c>
      <c r="F179" s="36"/>
    </row>
    <row r="180" ht="12.75" customHeight="1">
      <c r="A180" s="31" t="s">
        <v>23</v>
      </c>
      <c r="B180" s="32">
        <v>1.0</v>
      </c>
      <c r="C180" s="33" t="s">
        <v>24</v>
      </c>
      <c r="D180" s="34"/>
      <c r="E180" s="35">
        <f t="shared" si="13"/>
        <v>0</v>
      </c>
      <c r="F180" s="36"/>
    </row>
    <row r="181" ht="1.5" customHeight="1">
      <c r="A181" s="31"/>
      <c r="B181" s="32"/>
      <c r="C181" s="33"/>
      <c r="D181" s="34"/>
      <c r="E181" s="35">
        <f t="shared" si="13"/>
        <v>0</v>
      </c>
      <c r="F181" s="36"/>
    </row>
    <row r="182" ht="12.75" customHeight="1">
      <c r="A182" s="31"/>
      <c r="B182" s="32"/>
      <c r="C182" s="33"/>
      <c r="D182" s="34"/>
      <c r="E182" s="35">
        <f t="shared" si="13"/>
        <v>0</v>
      </c>
      <c r="F182" s="36"/>
    </row>
    <row r="183" ht="12.75" customHeight="1">
      <c r="A183" s="31"/>
      <c r="B183" s="32"/>
      <c r="C183" s="33"/>
      <c r="D183" s="34"/>
      <c r="E183" s="35">
        <f t="shared" si="13"/>
        <v>0</v>
      </c>
      <c r="F183" s="36"/>
    </row>
    <row r="184" ht="12.75" customHeight="1">
      <c r="A184" s="37"/>
      <c r="B184" s="32"/>
      <c r="C184" s="38"/>
      <c r="D184" s="34"/>
      <c r="E184" s="35">
        <f t="shared" si="13"/>
        <v>0</v>
      </c>
      <c r="F184" s="36"/>
    </row>
    <row r="185" ht="12.75" customHeight="1">
      <c r="A185" s="37"/>
      <c r="B185" s="39"/>
      <c r="C185" s="40"/>
      <c r="D185" s="34"/>
      <c r="E185" s="35">
        <f t="shared" si="13"/>
        <v>0</v>
      </c>
      <c r="F185" s="36"/>
    </row>
    <row r="186" ht="12.75" customHeight="1">
      <c r="A186" s="41"/>
      <c r="B186" s="42"/>
      <c r="C186" s="43"/>
      <c r="D186" s="34"/>
      <c r="E186" s="35">
        <f t="shared" si="13"/>
        <v>0</v>
      </c>
      <c r="F186" s="36"/>
    </row>
    <row r="187" ht="12.75" customHeight="1">
      <c r="A187" s="37"/>
      <c r="B187" s="39"/>
      <c r="C187" s="40"/>
      <c r="D187" s="34"/>
      <c r="E187" s="35">
        <f t="shared" si="13"/>
        <v>0</v>
      </c>
      <c r="F187" s="36"/>
    </row>
    <row r="188" ht="12.75" customHeight="1">
      <c r="A188" s="44" t="s">
        <v>27</v>
      </c>
      <c r="B188" s="45"/>
      <c r="C188" s="45"/>
      <c r="D188" s="45"/>
      <c r="E188" s="45"/>
      <c r="F188" s="46"/>
    </row>
    <row r="189" ht="12.75" customHeight="1">
      <c r="A189" s="31" t="s">
        <v>21</v>
      </c>
      <c r="B189" s="47">
        <v>1.0</v>
      </c>
      <c r="C189" s="33" t="s">
        <v>22</v>
      </c>
      <c r="D189" s="34"/>
      <c r="E189" s="35">
        <f t="shared" ref="E189:E193" si="14">D189*B189</f>
        <v>0</v>
      </c>
      <c r="F189" s="36"/>
    </row>
    <row r="190" ht="12.75" customHeight="1">
      <c r="A190" s="31"/>
      <c r="B190" s="47"/>
      <c r="C190" s="48"/>
      <c r="D190" s="34"/>
      <c r="E190" s="35">
        <f t="shared" si="14"/>
        <v>0</v>
      </c>
      <c r="F190" s="36"/>
    </row>
    <row r="191" ht="12.75" customHeight="1">
      <c r="A191" s="31"/>
      <c r="B191" s="32"/>
      <c r="C191" s="33"/>
      <c r="D191" s="34"/>
      <c r="E191" s="35">
        <f t="shared" si="14"/>
        <v>0</v>
      </c>
      <c r="F191" s="36"/>
    </row>
    <row r="192" ht="12.75" customHeight="1">
      <c r="A192" s="31"/>
      <c r="B192" s="32"/>
      <c r="C192" s="33"/>
      <c r="D192" s="34"/>
      <c r="E192" s="35">
        <f t="shared" si="14"/>
        <v>0</v>
      </c>
      <c r="F192" s="36"/>
    </row>
    <row r="193" ht="12.75" customHeight="1">
      <c r="A193" s="49"/>
      <c r="B193" s="32"/>
      <c r="C193" s="50"/>
      <c r="D193" s="34"/>
      <c r="E193" s="35">
        <f t="shared" si="14"/>
        <v>0</v>
      </c>
      <c r="F193" s="36"/>
    </row>
    <row r="194" ht="12.75" customHeight="1">
      <c r="A194" s="44" t="s">
        <v>28</v>
      </c>
      <c r="B194" s="45"/>
      <c r="C194" s="45"/>
      <c r="D194" s="45"/>
      <c r="E194" s="45"/>
      <c r="F194" s="46"/>
    </row>
    <row r="195" ht="12.75" customHeight="1">
      <c r="A195" s="31" t="s">
        <v>21</v>
      </c>
      <c r="B195" s="47">
        <v>1.0</v>
      </c>
      <c r="C195" s="33" t="s">
        <v>22</v>
      </c>
      <c r="D195" s="34"/>
      <c r="E195" s="35">
        <f t="shared" ref="E195:E199" si="15">D195*B195</f>
        <v>0</v>
      </c>
      <c r="F195" s="36"/>
    </row>
    <row r="196" ht="12.75" customHeight="1">
      <c r="A196" s="31"/>
      <c r="B196" s="47"/>
      <c r="C196" s="48"/>
      <c r="D196" s="34"/>
      <c r="E196" s="35">
        <f t="shared" si="15"/>
        <v>0</v>
      </c>
      <c r="F196" s="36"/>
    </row>
    <row r="197" ht="12.75" customHeight="1">
      <c r="A197" s="31"/>
      <c r="B197" s="32"/>
      <c r="C197" s="33"/>
      <c r="D197" s="54"/>
      <c r="E197" s="35">
        <f t="shared" si="15"/>
        <v>0</v>
      </c>
      <c r="F197" s="36"/>
    </row>
    <row r="198" ht="12.75" customHeight="1">
      <c r="A198" s="31"/>
      <c r="B198" s="32"/>
      <c r="C198" s="33"/>
      <c r="D198" s="54"/>
      <c r="E198" s="35">
        <f t="shared" si="15"/>
        <v>0</v>
      </c>
      <c r="F198" s="36"/>
    </row>
    <row r="199" ht="12.75" customHeight="1">
      <c r="A199" s="55"/>
      <c r="B199" s="56"/>
      <c r="C199" s="57"/>
      <c r="D199" s="58"/>
      <c r="E199" s="59">
        <f t="shared" si="15"/>
        <v>0</v>
      </c>
      <c r="F199" s="60"/>
    </row>
    <row r="200" ht="12.75" customHeight="1">
      <c r="A200" s="61" t="s">
        <v>29</v>
      </c>
      <c r="E200" s="62">
        <f>SUMIFS(E179:E199,F179:F199,"Yes")</f>
        <v>0</v>
      </c>
    </row>
    <row r="201" ht="12.75" customHeight="1">
      <c r="A201" s="61" t="s">
        <v>30</v>
      </c>
      <c r="E201" s="62">
        <f>7.75%*E200</f>
        <v>0</v>
      </c>
    </row>
    <row r="202">
      <c r="A202" s="61" t="s">
        <v>31</v>
      </c>
      <c r="E202" s="63">
        <f t="array" ref="E202">SUMIFS(E179:E199,F179:F199,{"","No"})</f>
        <v>0</v>
      </c>
    </row>
    <row r="203" ht="12.75" customHeight="1">
      <c r="A203" s="64" t="s">
        <v>32</v>
      </c>
      <c r="B203" s="65"/>
      <c r="C203" s="65"/>
      <c r="D203" s="65"/>
      <c r="E203" s="66">
        <v>0.0</v>
      </c>
    </row>
    <row r="204" ht="12.75" customHeight="1">
      <c r="A204" s="67" t="s">
        <v>33</v>
      </c>
      <c r="E204" s="68">
        <f>SUM(E200:E203)</f>
        <v>0</v>
      </c>
    </row>
    <row r="205" ht="12.75" customHeight="1">
      <c r="A205" s="5"/>
      <c r="B205" s="5"/>
      <c r="C205" s="5"/>
      <c r="D205" s="5"/>
      <c r="E205" s="6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2.75" customHeight="1">
      <c r="A208" s="70" t="s">
        <v>1</v>
      </c>
      <c r="C208" s="71" t="str">
        <f>$C$3</f>
        <v/>
      </c>
      <c r="D208" s="9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2.75" customHeight="1">
      <c r="A209" s="7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25.5" customHeight="1">
      <c r="A210" s="70" t="s">
        <v>4</v>
      </c>
      <c r="C210" s="71" t="str">
        <f>$C$5</f>
        <v/>
      </c>
      <c r="D210" s="9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2.75" customHeight="1">
      <c r="A211" s="70" t="s">
        <v>6</v>
      </c>
      <c r="C211" s="71" t="str">
        <f>$C$6</f>
        <v/>
      </c>
      <c r="D211" s="9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2.75" customHeight="1">
      <c r="A212" s="70" t="s">
        <v>8</v>
      </c>
      <c r="C212" s="71" t="str">
        <f>$C$7</f>
        <v/>
      </c>
      <c r="D212" s="9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2.75" customHeight="1">
      <c r="A213" s="7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2.75" customHeight="1">
      <c r="A214" s="70" t="s">
        <v>11</v>
      </c>
      <c r="C214" s="71" t="str">
        <f>$C$9</f>
        <v/>
      </c>
      <c r="D214" s="9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3.5" customHeight="1">
      <c r="A216" s="1"/>
      <c r="B216" s="2"/>
      <c r="C216" s="1"/>
      <c r="D216" s="1"/>
      <c r="E216" s="1"/>
    </row>
    <row r="217" ht="12.75" customHeight="1">
      <c r="A217" s="73" t="s">
        <v>40</v>
      </c>
      <c r="B217" s="19"/>
      <c r="C217" s="19"/>
      <c r="D217" s="19"/>
      <c r="E217" s="19"/>
      <c r="F217" s="20"/>
    </row>
    <row r="218" ht="13.5" customHeight="1">
      <c r="A218" s="24" t="s">
        <v>14</v>
      </c>
      <c r="B218" s="22"/>
      <c r="C218" s="22"/>
      <c r="D218" s="22"/>
      <c r="E218" s="22"/>
      <c r="F218" s="25"/>
    </row>
    <row r="219" ht="12.75" customHeight="1">
      <c r="A219" s="28" t="s">
        <v>15</v>
      </c>
      <c r="B219" s="29" t="s">
        <v>16</v>
      </c>
      <c r="C219" s="29" t="s">
        <v>17</v>
      </c>
      <c r="D219" s="29" t="s">
        <v>18</v>
      </c>
      <c r="E219" s="29" t="s">
        <v>19</v>
      </c>
      <c r="F219" s="30" t="s">
        <v>20</v>
      </c>
    </row>
    <row r="220" ht="12.75" customHeight="1">
      <c r="A220" s="31" t="s">
        <v>21</v>
      </c>
      <c r="B220" s="32">
        <v>1.0</v>
      </c>
      <c r="C220" s="33" t="s">
        <v>22</v>
      </c>
      <c r="D220" s="34"/>
      <c r="E220" s="35">
        <f t="shared" ref="E220:E228" si="16">D220*B220</f>
        <v>0</v>
      </c>
      <c r="F220" s="36"/>
    </row>
    <row r="221" ht="12.75" customHeight="1">
      <c r="A221" s="31" t="s">
        <v>23</v>
      </c>
      <c r="B221" s="32">
        <v>1.0</v>
      </c>
      <c r="C221" s="33" t="s">
        <v>24</v>
      </c>
      <c r="D221" s="34"/>
      <c r="E221" s="35">
        <f t="shared" si="16"/>
        <v>0</v>
      </c>
      <c r="F221" s="36"/>
    </row>
    <row r="222" ht="1.5" customHeight="1">
      <c r="A222" s="31" t="s">
        <v>25</v>
      </c>
      <c r="B222" s="32">
        <v>1.0</v>
      </c>
      <c r="C222" s="33" t="s">
        <v>26</v>
      </c>
      <c r="D222" s="34"/>
      <c r="E222" s="35">
        <f t="shared" si="16"/>
        <v>0</v>
      </c>
      <c r="F222" s="36"/>
    </row>
    <row r="223" ht="12.75" customHeight="1">
      <c r="A223" s="31"/>
      <c r="B223" s="32"/>
      <c r="C223" s="33"/>
      <c r="D223" s="34"/>
      <c r="E223" s="35">
        <f t="shared" si="16"/>
        <v>0</v>
      </c>
      <c r="F223" s="36"/>
    </row>
    <row r="224" ht="12.75" customHeight="1">
      <c r="A224" s="31"/>
      <c r="B224" s="32"/>
      <c r="C224" s="33"/>
      <c r="D224" s="34"/>
      <c r="E224" s="35">
        <f t="shared" si="16"/>
        <v>0</v>
      </c>
      <c r="F224" s="36"/>
    </row>
    <row r="225" ht="12.75" customHeight="1">
      <c r="A225" s="37"/>
      <c r="B225" s="32"/>
      <c r="C225" s="38"/>
      <c r="D225" s="34"/>
      <c r="E225" s="35">
        <f t="shared" si="16"/>
        <v>0</v>
      </c>
      <c r="F225" s="36"/>
    </row>
    <row r="226" ht="12.75" customHeight="1">
      <c r="A226" s="37"/>
      <c r="B226" s="39"/>
      <c r="C226" s="40"/>
      <c r="D226" s="34"/>
      <c r="E226" s="35">
        <f t="shared" si="16"/>
        <v>0</v>
      </c>
      <c r="F226" s="36"/>
    </row>
    <row r="227" ht="12.75" customHeight="1">
      <c r="A227" s="41"/>
      <c r="B227" s="42"/>
      <c r="C227" s="43"/>
      <c r="D227" s="34"/>
      <c r="E227" s="35">
        <f t="shared" si="16"/>
        <v>0</v>
      </c>
      <c r="F227" s="36"/>
    </row>
    <row r="228" ht="12.75" customHeight="1">
      <c r="A228" s="37"/>
      <c r="B228" s="39"/>
      <c r="C228" s="40"/>
      <c r="D228" s="34"/>
      <c r="E228" s="35">
        <f t="shared" si="16"/>
        <v>0</v>
      </c>
      <c r="F228" s="36"/>
    </row>
    <row r="229" ht="12.75" customHeight="1">
      <c r="A229" s="44" t="s">
        <v>27</v>
      </c>
      <c r="B229" s="45"/>
      <c r="C229" s="45"/>
      <c r="D229" s="45"/>
      <c r="E229" s="45"/>
      <c r="F229" s="46"/>
    </row>
    <row r="230" ht="12.75" customHeight="1">
      <c r="A230" s="31" t="s">
        <v>21</v>
      </c>
      <c r="B230" s="47">
        <v>1.0</v>
      </c>
      <c r="C230" s="33" t="s">
        <v>22</v>
      </c>
      <c r="D230" s="34"/>
      <c r="E230" s="35">
        <f t="shared" ref="E230:E234" si="17">D230*B230</f>
        <v>0</v>
      </c>
      <c r="F230" s="36"/>
    </row>
    <row r="231" ht="12.75" customHeight="1">
      <c r="A231" s="31"/>
      <c r="B231" s="47"/>
      <c r="C231" s="48"/>
      <c r="D231" s="34"/>
      <c r="E231" s="35">
        <f t="shared" si="17"/>
        <v>0</v>
      </c>
      <c r="F231" s="36"/>
    </row>
    <row r="232" ht="12.75" customHeight="1">
      <c r="A232" s="31"/>
      <c r="B232" s="32"/>
      <c r="C232" s="33"/>
      <c r="D232" s="34"/>
      <c r="E232" s="35">
        <f t="shared" si="17"/>
        <v>0</v>
      </c>
      <c r="F232" s="36"/>
    </row>
    <row r="233" ht="12.75" customHeight="1">
      <c r="A233" s="31"/>
      <c r="B233" s="32"/>
      <c r="C233" s="33"/>
      <c r="D233" s="34"/>
      <c r="E233" s="35">
        <f t="shared" si="17"/>
        <v>0</v>
      </c>
      <c r="F233" s="36"/>
    </row>
    <row r="234" ht="12.75" customHeight="1">
      <c r="A234" s="49"/>
      <c r="B234" s="32"/>
      <c r="C234" s="50"/>
      <c r="D234" s="34"/>
      <c r="E234" s="35">
        <f t="shared" si="17"/>
        <v>0</v>
      </c>
      <c r="F234" s="36"/>
    </row>
    <row r="235" ht="12.75" customHeight="1">
      <c r="A235" s="44" t="s">
        <v>28</v>
      </c>
      <c r="B235" s="45"/>
      <c r="C235" s="45"/>
      <c r="D235" s="45"/>
      <c r="E235" s="45"/>
      <c r="F235" s="46"/>
    </row>
    <row r="236" ht="12.75" customHeight="1">
      <c r="A236" s="31" t="s">
        <v>21</v>
      </c>
      <c r="B236" s="47">
        <v>1.0</v>
      </c>
      <c r="C236" s="33" t="s">
        <v>22</v>
      </c>
      <c r="D236" s="34"/>
      <c r="E236" s="35">
        <f t="shared" ref="E236:E240" si="18">D236*B236</f>
        <v>0</v>
      </c>
      <c r="F236" s="36"/>
    </row>
    <row r="237" ht="12.75" customHeight="1">
      <c r="A237" s="31"/>
      <c r="B237" s="47"/>
      <c r="C237" s="48"/>
      <c r="D237" s="34"/>
      <c r="E237" s="35">
        <f t="shared" si="18"/>
        <v>0</v>
      </c>
      <c r="F237" s="36"/>
    </row>
    <row r="238" ht="12.75" customHeight="1">
      <c r="A238" s="31"/>
      <c r="B238" s="32"/>
      <c r="C238" s="33"/>
      <c r="D238" s="54"/>
      <c r="E238" s="35">
        <f t="shared" si="18"/>
        <v>0</v>
      </c>
      <c r="F238" s="36"/>
    </row>
    <row r="239" ht="12.75" customHeight="1">
      <c r="A239" s="31"/>
      <c r="B239" s="32"/>
      <c r="C239" s="33"/>
      <c r="D239" s="54"/>
      <c r="E239" s="35">
        <f t="shared" si="18"/>
        <v>0</v>
      </c>
      <c r="F239" s="36"/>
    </row>
    <row r="240" ht="12.75" customHeight="1">
      <c r="A240" s="55"/>
      <c r="B240" s="56"/>
      <c r="C240" s="57"/>
      <c r="D240" s="58"/>
      <c r="E240" s="59">
        <f t="shared" si="18"/>
        <v>0</v>
      </c>
      <c r="F240" s="60"/>
    </row>
    <row r="241" ht="12.75" customHeight="1">
      <c r="A241" s="61" t="s">
        <v>29</v>
      </c>
      <c r="E241" s="62">
        <f>SUMIFS(E220:E240,F220:F240,"Yes")</f>
        <v>0</v>
      </c>
    </row>
    <row r="242" ht="12.75" customHeight="1">
      <c r="A242" s="61" t="s">
        <v>30</v>
      </c>
      <c r="E242" s="62">
        <f>7.75%*E241</f>
        <v>0</v>
      </c>
    </row>
    <row r="243">
      <c r="A243" s="61" t="s">
        <v>31</v>
      </c>
      <c r="E243" s="63">
        <f t="array" ref="E243">SUMIFS(E220:E240,F220:F240,{"","No"})</f>
        <v>0</v>
      </c>
    </row>
    <row r="244" ht="12.75" customHeight="1">
      <c r="A244" s="64" t="s">
        <v>32</v>
      </c>
      <c r="B244" s="65"/>
      <c r="C244" s="65"/>
      <c r="D244" s="65"/>
      <c r="E244" s="66">
        <v>0.0</v>
      </c>
    </row>
    <row r="245" ht="12.75" customHeight="1">
      <c r="A245" s="67" t="s">
        <v>33</v>
      </c>
      <c r="E245" s="68">
        <f>SUM(E241:E244)</f>
        <v>0</v>
      </c>
    </row>
    <row r="246" ht="12.75" customHeight="1">
      <c r="A246" s="5"/>
      <c r="B246" s="5"/>
      <c r="C246" s="5"/>
      <c r="D246" s="5"/>
      <c r="E246" s="6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ht="12.75" customHeight="1">
      <c r="A249" s="70" t="s">
        <v>1</v>
      </c>
      <c r="C249" s="71" t="str">
        <f>$C$3</f>
        <v/>
      </c>
      <c r="D249" s="9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ht="12.75" customHeight="1">
      <c r="A250" s="7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ht="25.5" customHeight="1">
      <c r="A251" s="70" t="s">
        <v>4</v>
      </c>
      <c r="C251" s="71" t="str">
        <f>$C$5</f>
        <v/>
      </c>
      <c r="D251" s="9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ht="12.75" customHeight="1">
      <c r="A252" s="70" t="s">
        <v>6</v>
      </c>
      <c r="C252" s="71" t="str">
        <f>$C$6</f>
        <v/>
      </c>
      <c r="D252" s="9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ht="12.75" customHeight="1">
      <c r="A253" s="70" t="s">
        <v>8</v>
      </c>
      <c r="C253" s="71" t="str">
        <f>$C$7</f>
        <v/>
      </c>
      <c r="D253" s="9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ht="12.75" customHeight="1">
      <c r="A254" s="7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ht="12.75" customHeight="1">
      <c r="A255" s="70" t="s">
        <v>11</v>
      </c>
      <c r="C255" s="71" t="str">
        <f>$C$9</f>
        <v/>
      </c>
      <c r="D255" s="9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ht="13.5" customHeight="1">
      <c r="A257" s="1"/>
      <c r="B257" s="2"/>
      <c r="C257" s="1"/>
      <c r="D257" s="1"/>
      <c r="E257" s="1"/>
    </row>
    <row r="258" ht="12.75" customHeight="1">
      <c r="A258" s="73" t="s">
        <v>41</v>
      </c>
      <c r="B258" s="19"/>
      <c r="C258" s="19"/>
      <c r="D258" s="19"/>
      <c r="E258" s="19"/>
      <c r="F258" s="20"/>
    </row>
    <row r="259" ht="13.5" customHeight="1">
      <c r="A259" s="24" t="s">
        <v>14</v>
      </c>
      <c r="B259" s="22"/>
      <c r="C259" s="22"/>
      <c r="D259" s="22"/>
      <c r="E259" s="22"/>
      <c r="F259" s="25"/>
    </row>
    <row r="260" ht="12.75" customHeight="1">
      <c r="A260" s="28" t="s">
        <v>15</v>
      </c>
      <c r="B260" s="29" t="s">
        <v>16</v>
      </c>
      <c r="C260" s="29" t="s">
        <v>17</v>
      </c>
      <c r="D260" s="29" t="s">
        <v>18</v>
      </c>
      <c r="E260" s="29" t="s">
        <v>19</v>
      </c>
      <c r="F260" s="30" t="s">
        <v>20</v>
      </c>
    </row>
    <row r="261" ht="12.75" customHeight="1">
      <c r="A261" s="31" t="s">
        <v>21</v>
      </c>
      <c r="B261" s="32">
        <v>1.0</v>
      </c>
      <c r="C261" s="33" t="s">
        <v>22</v>
      </c>
      <c r="D261" s="34"/>
      <c r="E261" s="35">
        <f t="shared" ref="E261:E269" si="19">D261*B261</f>
        <v>0</v>
      </c>
      <c r="F261" s="36"/>
    </row>
    <row r="262" ht="12.75" customHeight="1">
      <c r="A262" s="31" t="s">
        <v>23</v>
      </c>
      <c r="B262" s="32">
        <v>1.0</v>
      </c>
      <c r="C262" s="33" t="s">
        <v>24</v>
      </c>
      <c r="D262" s="34"/>
      <c r="E262" s="35">
        <f t="shared" si="19"/>
        <v>0</v>
      </c>
      <c r="F262" s="36"/>
    </row>
    <row r="263" ht="1.5" customHeight="1">
      <c r="A263" s="31" t="s">
        <v>25</v>
      </c>
      <c r="B263" s="32">
        <v>1.0</v>
      </c>
      <c r="C263" s="33" t="s">
        <v>26</v>
      </c>
      <c r="D263" s="34"/>
      <c r="E263" s="35">
        <f t="shared" si="19"/>
        <v>0</v>
      </c>
      <c r="F263" s="36"/>
    </row>
    <row r="264" ht="12.75" customHeight="1">
      <c r="A264" s="31"/>
      <c r="B264" s="32"/>
      <c r="C264" s="33"/>
      <c r="D264" s="34"/>
      <c r="E264" s="35">
        <f t="shared" si="19"/>
        <v>0</v>
      </c>
      <c r="F264" s="36"/>
    </row>
    <row r="265" ht="12.75" customHeight="1">
      <c r="A265" s="31"/>
      <c r="B265" s="32"/>
      <c r="C265" s="33"/>
      <c r="D265" s="34"/>
      <c r="E265" s="35">
        <f t="shared" si="19"/>
        <v>0</v>
      </c>
      <c r="F265" s="36"/>
    </row>
    <row r="266" ht="12.75" customHeight="1">
      <c r="A266" s="37"/>
      <c r="B266" s="32"/>
      <c r="C266" s="38"/>
      <c r="D266" s="34"/>
      <c r="E266" s="35">
        <f t="shared" si="19"/>
        <v>0</v>
      </c>
      <c r="F266" s="36"/>
    </row>
    <row r="267" ht="12.75" customHeight="1">
      <c r="A267" s="37"/>
      <c r="B267" s="39"/>
      <c r="C267" s="40"/>
      <c r="D267" s="34"/>
      <c r="E267" s="35">
        <f t="shared" si="19"/>
        <v>0</v>
      </c>
      <c r="F267" s="36"/>
    </row>
    <row r="268" ht="12.75" customHeight="1">
      <c r="A268" s="41"/>
      <c r="B268" s="42"/>
      <c r="C268" s="43"/>
      <c r="D268" s="34"/>
      <c r="E268" s="35">
        <f t="shared" si="19"/>
        <v>0</v>
      </c>
      <c r="F268" s="36"/>
    </row>
    <row r="269" ht="12.75" customHeight="1">
      <c r="A269" s="37"/>
      <c r="B269" s="39"/>
      <c r="C269" s="40"/>
      <c r="D269" s="34"/>
      <c r="E269" s="35">
        <f t="shared" si="19"/>
        <v>0</v>
      </c>
      <c r="F269" s="36"/>
    </row>
    <row r="270" ht="12.75" customHeight="1">
      <c r="A270" s="44" t="s">
        <v>27</v>
      </c>
      <c r="B270" s="45"/>
      <c r="C270" s="45"/>
      <c r="D270" s="45"/>
      <c r="E270" s="45"/>
      <c r="F270" s="46"/>
    </row>
    <row r="271" ht="12.75" customHeight="1">
      <c r="A271" s="31" t="s">
        <v>21</v>
      </c>
      <c r="B271" s="47">
        <v>1.0</v>
      </c>
      <c r="C271" s="33" t="s">
        <v>22</v>
      </c>
      <c r="D271" s="34"/>
      <c r="E271" s="35">
        <f t="shared" ref="E271:E275" si="20">D271*B271</f>
        <v>0</v>
      </c>
      <c r="F271" s="36"/>
    </row>
    <row r="272" ht="12.75" customHeight="1">
      <c r="A272" s="31"/>
      <c r="B272" s="47"/>
      <c r="C272" s="48"/>
      <c r="D272" s="34"/>
      <c r="E272" s="35">
        <f t="shared" si="20"/>
        <v>0</v>
      </c>
      <c r="F272" s="36"/>
    </row>
    <row r="273" ht="12.75" customHeight="1">
      <c r="A273" s="31"/>
      <c r="B273" s="32"/>
      <c r="C273" s="33"/>
      <c r="D273" s="34"/>
      <c r="E273" s="35">
        <f t="shared" si="20"/>
        <v>0</v>
      </c>
      <c r="F273" s="36"/>
    </row>
    <row r="274" ht="12.75" customHeight="1">
      <c r="A274" s="31"/>
      <c r="B274" s="32"/>
      <c r="C274" s="33"/>
      <c r="D274" s="34"/>
      <c r="E274" s="35">
        <f t="shared" si="20"/>
        <v>0</v>
      </c>
      <c r="F274" s="36"/>
    </row>
    <row r="275" ht="12.75" customHeight="1">
      <c r="A275" s="49"/>
      <c r="B275" s="32"/>
      <c r="C275" s="50"/>
      <c r="D275" s="34"/>
      <c r="E275" s="35">
        <f t="shared" si="20"/>
        <v>0</v>
      </c>
      <c r="F275" s="36"/>
    </row>
    <row r="276" ht="12.75" customHeight="1">
      <c r="A276" s="44" t="s">
        <v>28</v>
      </c>
      <c r="B276" s="45"/>
      <c r="C276" s="45"/>
      <c r="D276" s="45"/>
      <c r="E276" s="45"/>
      <c r="F276" s="46"/>
    </row>
    <row r="277" ht="12.75" customHeight="1">
      <c r="A277" s="31" t="s">
        <v>21</v>
      </c>
      <c r="B277" s="47">
        <v>1.0</v>
      </c>
      <c r="C277" s="33" t="s">
        <v>22</v>
      </c>
      <c r="D277" s="34"/>
      <c r="E277" s="35">
        <f t="shared" ref="E277:E281" si="21">D277*B277</f>
        <v>0</v>
      </c>
      <c r="F277" s="36"/>
    </row>
    <row r="278" ht="12.75" customHeight="1">
      <c r="A278" s="31"/>
      <c r="B278" s="47"/>
      <c r="C278" s="48"/>
      <c r="D278" s="34"/>
      <c r="E278" s="35">
        <f t="shared" si="21"/>
        <v>0</v>
      </c>
      <c r="F278" s="36"/>
    </row>
    <row r="279" ht="12.75" customHeight="1">
      <c r="A279" s="31"/>
      <c r="B279" s="32"/>
      <c r="C279" s="33"/>
      <c r="D279" s="54"/>
      <c r="E279" s="35">
        <f t="shared" si="21"/>
        <v>0</v>
      </c>
      <c r="F279" s="36"/>
    </row>
    <row r="280" ht="12.75" customHeight="1">
      <c r="A280" s="31"/>
      <c r="B280" s="32"/>
      <c r="C280" s="33"/>
      <c r="D280" s="54"/>
      <c r="E280" s="35">
        <f t="shared" si="21"/>
        <v>0</v>
      </c>
      <c r="F280" s="36"/>
    </row>
    <row r="281" ht="12.75" customHeight="1">
      <c r="A281" s="55"/>
      <c r="B281" s="56"/>
      <c r="C281" s="57"/>
      <c r="D281" s="58"/>
      <c r="E281" s="59">
        <f t="shared" si="21"/>
        <v>0</v>
      </c>
      <c r="F281" s="60"/>
    </row>
    <row r="282" ht="12.75" customHeight="1">
      <c r="A282" s="61" t="s">
        <v>29</v>
      </c>
      <c r="E282" s="62">
        <f>SUMIFS(E261:E281,F261:F281,"Yes")</f>
        <v>0</v>
      </c>
    </row>
    <row r="283" ht="12.75" customHeight="1">
      <c r="A283" s="61" t="s">
        <v>30</v>
      </c>
      <c r="E283" s="62">
        <f>7.75%*E282</f>
        <v>0</v>
      </c>
    </row>
    <row r="284">
      <c r="A284" s="61" t="s">
        <v>31</v>
      </c>
      <c r="E284" s="63">
        <f t="array" ref="E284">SUMIFS(E261:E281,F261:F281,{"","No"})</f>
        <v>0</v>
      </c>
    </row>
    <row r="285" ht="12.75" customHeight="1">
      <c r="A285" s="64" t="s">
        <v>32</v>
      </c>
      <c r="B285" s="65"/>
      <c r="C285" s="65"/>
      <c r="D285" s="65"/>
      <c r="E285" s="66">
        <v>0.0</v>
      </c>
    </row>
    <row r="286" ht="12.75" customHeight="1">
      <c r="A286" s="67" t="s">
        <v>33</v>
      </c>
      <c r="E286" s="68">
        <f>SUM(E282:E285)</f>
        <v>0</v>
      </c>
    </row>
  </sheetData>
  <mergeCells count="135">
    <mergeCell ref="A87:B87"/>
    <mergeCell ref="A88:B88"/>
    <mergeCell ref="A85:B85"/>
    <mergeCell ref="A208:B208"/>
    <mergeCell ref="A132:B132"/>
    <mergeCell ref="A128:B128"/>
    <mergeCell ref="A129:B129"/>
    <mergeCell ref="A130:B130"/>
    <mergeCell ref="A153:F153"/>
    <mergeCell ref="A136:F136"/>
    <mergeCell ref="A147:F147"/>
    <mergeCell ref="A214:B214"/>
    <mergeCell ref="A218:F218"/>
    <mergeCell ref="A210:B210"/>
    <mergeCell ref="A212:B212"/>
    <mergeCell ref="A211:B211"/>
    <mergeCell ref="A194:F194"/>
    <mergeCell ref="A177:F177"/>
    <mergeCell ref="A188:F188"/>
    <mergeCell ref="A235:F235"/>
    <mergeCell ref="A229:F229"/>
    <mergeCell ref="C210:F210"/>
    <mergeCell ref="C208:F208"/>
    <mergeCell ref="C211:F211"/>
    <mergeCell ref="C212:F212"/>
    <mergeCell ref="C214:F214"/>
    <mergeCell ref="C44:F44"/>
    <mergeCell ref="C46:F46"/>
    <mergeCell ref="C47:F47"/>
    <mergeCell ref="C48:F48"/>
    <mergeCell ref="C5:F5"/>
    <mergeCell ref="A5:B5"/>
    <mergeCell ref="C6:F6"/>
    <mergeCell ref="H12:O30"/>
    <mergeCell ref="H5:O5"/>
    <mergeCell ref="A30:F30"/>
    <mergeCell ref="A13:F13"/>
    <mergeCell ref="A24:F24"/>
    <mergeCell ref="C87:F87"/>
    <mergeCell ref="C88:F88"/>
    <mergeCell ref="A112:F112"/>
    <mergeCell ref="A95:F95"/>
    <mergeCell ref="A106:F106"/>
    <mergeCell ref="A245:D245"/>
    <mergeCell ref="A244:D244"/>
    <mergeCell ref="A243:D243"/>
    <mergeCell ref="C252:F252"/>
    <mergeCell ref="A252:B252"/>
    <mergeCell ref="C251:F251"/>
    <mergeCell ref="C253:F253"/>
    <mergeCell ref="C249:F249"/>
    <mergeCell ref="A253:B253"/>
    <mergeCell ref="A255:B255"/>
    <mergeCell ref="A249:B249"/>
    <mergeCell ref="A251:B251"/>
    <mergeCell ref="A286:D286"/>
    <mergeCell ref="A285:D285"/>
    <mergeCell ref="A284:D284"/>
    <mergeCell ref="A258:F258"/>
    <mergeCell ref="C255:F255"/>
    <mergeCell ref="A283:D283"/>
    <mergeCell ref="A282:D282"/>
    <mergeCell ref="A276:F276"/>
    <mergeCell ref="A259:F259"/>
    <mergeCell ref="A270:F270"/>
    <mergeCell ref="A91:B91"/>
    <mergeCell ref="C91:F91"/>
    <mergeCell ref="A89:B89"/>
    <mergeCell ref="A94:F94"/>
    <mergeCell ref="C89:F89"/>
    <mergeCell ref="A53:F53"/>
    <mergeCell ref="A65:F65"/>
    <mergeCell ref="A54:F54"/>
    <mergeCell ref="A78:D78"/>
    <mergeCell ref="A81:D81"/>
    <mergeCell ref="A80:D80"/>
    <mergeCell ref="A79:D79"/>
    <mergeCell ref="A122:D122"/>
    <mergeCell ref="A121:D121"/>
    <mergeCell ref="A242:D242"/>
    <mergeCell ref="A241:D241"/>
    <mergeCell ref="A7:B7"/>
    <mergeCell ref="A6:B6"/>
    <mergeCell ref="C7:F7"/>
    <mergeCell ref="A12:F12"/>
    <mergeCell ref="C9:F9"/>
    <mergeCell ref="C3:F3"/>
    <mergeCell ref="A3:B3"/>
    <mergeCell ref="A9:B9"/>
    <mergeCell ref="A160:D160"/>
    <mergeCell ref="A159:D159"/>
    <mergeCell ref="A162:D162"/>
    <mergeCell ref="A161:D161"/>
    <mergeCell ref="A200:D200"/>
    <mergeCell ref="C129:F129"/>
    <mergeCell ref="C130:F130"/>
    <mergeCell ref="A217:F217"/>
    <mergeCell ref="A46:B46"/>
    <mergeCell ref="A47:B47"/>
    <mergeCell ref="C50:F50"/>
    <mergeCell ref="A50:B50"/>
    <mergeCell ref="A40:D40"/>
    <mergeCell ref="A39:D39"/>
    <mergeCell ref="A37:D37"/>
    <mergeCell ref="A38:D38"/>
    <mergeCell ref="A36:D36"/>
    <mergeCell ref="A44:B44"/>
    <mergeCell ref="A48:B48"/>
    <mergeCell ref="C167:F167"/>
    <mergeCell ref="A167:B167"/>
    <mergeCell ref="A169:B169"/>
    <mergeCell ref="A170:B170"/>
    <mergeCell ref="C173:F173"/>
    <mergeCell ref="A173:B173"/>
    <mergeCell ref="A176:F176"/>
    <mergeCell ref="C169:F169"/>
    <mergeCell ref="C170:F170"/>
    <mergeCell ref="C171:F171"/>
    <mergeCell ref="A171:B171"/>
    <mergeCell ref="A163:D163"/>
    <mergeCell ref="A203:D203"/>
    <mergeCell ref="A202:D202"/>
    <mergeCell ref="A201:D201"/>
    <mergeCell ref="A204:D204"/>
    <mergeCell ref="C85:F85"/>
    <mergeCell ref="A120:D120"/>
    <mergeCell ref="C126:F126"/>
    <mergeCell ref="C128:F128"/>
    <mergeCell ref="A135:F135"/>
    <mergeCell ref="C132:F132"/>
    <mergeCell ref="A126:B126"/>
    <mergeCell ref="A77:D77"/>
    <mergeCell ref="A71:F71"/>
    <mergeCell ref="A119:D119"/>
    <mergeCell ref="A118:D118"/>
  </mergeCells>
  <conditionalFormatting sqref="E15:E23 E25:E29 E31:E35 E56:E64 E66:E70 E72:E76 E97:E105 E107:E111 E113:E117 E138:E146 E148:E152 E154:E158 E179:E187 E189:E193 E195:E199 E220:E228 E230:E234 E236:E240 E261:E269 E271:E275 E277:E281">
    <cfRule type="containsText" dxfId="0" priority="1" operator="containsText" text="&quot;-&quot;">
      <formula>NOT(ISERROR(SEARCH(("""-"""),(E15))))</formula>
    </cfRule>
  </conditionalFormatting>
  <conditionalFormatting sqref="E15:E23 E25:E29 E31:E35 E56:E64 E66:E70 E72:E76 E97:E105 E107:E111 E113:E117 E138:E146 E148:E152 E154:E158 E179:E187 E189:E193 E195:E199 E220:E228 E230:E234 E236:E240 E261:E269 E271:E275 E277:E281">
    <cfRule type="expression" dxfId="1" priority="2">
      <formula>F15="Yes"</formula>
    </cfRule>
  </conditionalFormatting>
  <conditionalFormatting sqref="E15:E23 E25:E29 E31:E35 E56:E64 E66:E70 E72:E76 E97:E105 E107:E111 E113:E117 E138:E146 E148:E152 E154:E158 E179:E187 E189:E193 E195:E199 E220:E228 E230:E234 E236:E240 E261:E269 E271:E275 E277:E281">
    <cfRule type="expression" dxfId="2" priority="3">
      <formula>F15="No"</formula>
    </cfRule>
  </conditionalFormatting>
  <dataValidations>
    <dataValidation type="list" allowBlank="1" showErrorMessage="1" sqref="F16:F23 F25:F29 F31:F35 F57:F64 F66:F70 F72:F76 F98:F105 F107:F111 F113:F117 F139:F146 F148:F152 F154:F158 F180:F187 F189:F193 F195:F199 F221:F228 F230:F234 F236:F240 F262:F269 F271:F275 F277:F281">
      <formula1>"Yes,No"</formula1>
    </dataValidation>
    <dataValidation type="list" allowBlank="1" showErrorMessage="1" sqref="F15 F56 F97 F138 F179 F220 F261">
      <formula1>",Yes,No"</formula1>
    </dataValidation>
  </dataValidations>
  <drawing r:id="rId1"/>
</worksheet>
</file>