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FP20-902 Bidsheet" sheetId="1" r:id="rId3"/>
  </sheets>
  <definedNames/>
  <calcPr/>
</workbook>
</file>

<file path=xl/sharedStrings.xml><?xml version="1.0" encoding="utf-8"?>
<sst xmlns="http://schemas.openxmlformats.org/spreadsheetml/2006/main" count="808" uniqueCount="78">
  <si>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</si>
  <si>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</si>
  <si>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</si>
  <si>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</si>
  <si>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</si>
  <si>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</si>
  <si>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</si>
  <si>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</si>
  <si>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</si>
  <si>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</si>
  <si>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</si>
  <si>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</si>
  <si>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</si>
  <si>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</si>
  <si>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</si>
  <si>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</si>
  <si>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</si>
  <si>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</si>
  <si>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</si>
  <si>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</si>
  <si>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</si>
  <si>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JL258A</t>
  </si>
  <si>
    <t>Aruba 2930F 8G PoE+ 2SFP+ - switch - 8 ports</t>
  </si>
  <si>
    <t>JL255A</t>
  </si>
  <si>
    <t>Aruba 2930F 24G PoE+ 4SFP+ Switch</t>
  </si>
  <si>
    <t>J4858D</t>
  </si>
  <si>
    <t>HP X121 1G SFP LC SX Transceiver</t>
  </si>
  <si>
    <t>Asset tagging, inventory, firmware, configuration and delivery of equipment to the District</t>
  </si>
  <si>
    <t>JL258A-ASSET</t>
  </si>
  <si>
    <t>JL255A-ASSET</t>
  </si>
  <si>
    <t>Installation and cabling of equipment, installing modules, includes removal of old equipment</t>
  </si>
  <si>
    <t>JL258A-INSTALL</t>
  </si>
  <si>
    <t>JL255A-INSTALL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</si>
  <si>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</si>
  <si>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</si>
  <si>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</si>
  <si>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</si>
  <si>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</si>
  <si>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</si>
  <si>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Buljan Middle School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</si>
  <si>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</si>
  <si>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</si>
  <si>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</si>
  <si>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</si>
  <si>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</si>
  <si>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</si>
  <si>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</si>
  <si>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</si>
  <si>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</si>
  <si>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</si>
  <si>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</si>
  <si>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J9993A</t>
  </si>
  <si>
    <t>Aruba 8p 1G/10GbE SFP+ v3 zl2 Mod</t>
  </si>
  <si>
    <t>J9986A</t>
  </si>
  <si>
    <t>Aruba 24p 1000BASE-T PoE+ v3 zl2 Mod</t>
  </si>
  <si>
    <t>Riego Creek Elementary School</t>
  </si>
  <si>
    <t>JL003A</t>
  </si>
  <si>
    <t>Aruba 5406R 44GT PoE+ and 4-port SFP+ (No PSU) v3 zl2 Switch</t>
  </si>
  <si>
    <t>J9829A</t>
  </si>
  <si>
    <t>Aruba 5400R 1100W PoE+ zl2 PSU</t>
  </si>
  <si>
    <t>PATCH-FIBER - 50/125</t>
  </si>
  <si>
    <t>3M LC-SC 50/125 OM3 Duplex Multimode Fiber Patch Cable</t>
  </si>
  <si>
    <t>JL003A-ASSET</t>
  </si>
  <si>
    <t>JL003A-INSTALL</t>
  </si>
  <si>
    <t>Sargeant Elementary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</si>
  <si>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</si>
  <si>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</si>
  <si>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</si>
  <si>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</si>
  <si>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</si>
  <si>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J9150A</t>
  </si>
  <si>
    <t>Aruba X132 10G SFP+ LC SR Transceiver</t>
  </si>
  <si>
    <t>JL563A</t>
  </si>
  <si>
    <t>Aruba 10GBASE-T SFP+ RJ45 30m - Cat6A XCVR</t>
  </si>
  <si>
    <t>H1EJ9E</t>
  </si>
  <si>
    <t>Training Credits (Should equal 5 days of training for 2 people for a total of 10 days.)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</si>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</sst>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9">
    <font>
      <sz val="10.0"/>
      <color rgb="FF000000"/>
      <name val="Arial"/>
    </font>
    <font>
      <b/>
      <color rgb="FF000000"/>
      <name val="Arial"/>
    </font>
    <font>
      <name val="Arial"/>
    </font>
    <font>
      <b/>
      <sz val="10.0"/>
      <color rgb="FF000000"/>
      <name val="Arial"/>
    </font>
    <font/>
    <font>
      <b/>
      <name val="Arial"/>
    </font>
    <font>
      <b/>
      <sz val="12.0"/>
      <color rgb="FF000000"/>
      <name val="Arial"/>
    </font>
    <font>
      <color rgb="FF000000"/>
      <name val="Arial"/>
    </font>
    <font>
      <sz val="10.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8">
    <border/>
    <border>
      <right/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readingOrder="0" shrinkToFit="0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2" fillId="0" fontId="0" numFmtId="0" xfId="0" applyAlignment="1" applyBorder="1" applyFont="1">
      <alignment horizontal="center" readingOrder="0" shrinkToFit="0" wrapText="0"/>
    </xf>
    <xf borderId="2" fillId="0" fontId="4" numFmtId="0" xfId="0" applyBorder="1" applyFont="1"/>
    <xf borderId="1" fillId="0" fontId="1" numFmtId="0" xfId="0" applyAlignment="1" applyBorder="1" applyFont="1">
      <alignment shrinkToFit="0" vertical="bottom" wrapText="0"/>
    </xf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center" shrinkToFit="0" wrapText="0"/>
    </xf>
    <xf borderId="2" fillId="0" fontId="0" numFmtId="0" xfId="0" applyAlignment="1" applyBorder="1" applyFont="1">
      <alignment horizontal="center" shrinkToFit="0" wrapText="0"/>
    </xf>
    <xf borderId="0" fillId="0" fontId="1" numFmtId="0" xfId="0" applyAlignment="1" applyFont="1">
      <alignment shrinkToFit="0" vertical="bottom" wrapText="1"/>
    </xf>
    <xf borderId="1" fillId="0" fontId="5" numFmtId="0" xfId="0" applyAlignment="1" applyBorder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0" fontId="0" numFmtId="0" xfId="0" applyAlignment="1" applyBorder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6" fillId="3" fontId="6" numFmtId="0" xfId="0" applyAlignment="1" applyBorder="1" applyFill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6" fillId="4" fontId="1" numFmtId="0" xfId="0" applyAlignment="1" applyBorder="1" applyFill="1" applyFont="1">
      <alignment horizontal="center" shrinkToFit="0" vertical="bottom" wrapText="1"/>
    </xf>
    <xf borderId="11" fillId="0" fontId="1" numFmtId="0" xfId="0" applyAlignment="1" applyBorder="1" applyFont="1">
      <alignment horizontal="center" vertical="bottom"/>
    </xf>
    <xf borderId="12" fillId="0" fontId="1" numFmtId="0" xfId="0" applyAlignment="1" applyBorder="1" applyFont="1">
      <alignment horizontal="center" vertical="bottom"/>
    </xf>
    <xf borderId="13" fillId="0" fontId="1" numFmtId="0" xfId="0" applyAlignment="1" applyBorder="1" applyFont="1">
      <alignment horizontal="center" vertical="bottom"/>
    </xf>
    <xf borderId="14" fillId="0" fontId="0" numFmtId="0" xfId="0" applyAlignment="1" applyBorder="1" applyFont="1">
      <alignment horizontal="center" shrinkToFit="0" vertical="center" wrapText="0"/>
    </xf>
    <xf borderId="0" fillId="0" fontId="0" numFmtId="0" xfId="0" applyAlignment="1" applyFont="1">
      <alignment horizontal="left" shrinkToFit="0" wrapText="1"/>
    </xf>
    <xf borderId="0" fillId="0" fontId="2" numFmtId="164" xfId="0" applyAlignment="1" applyFont="1" applyNumberFormat="1">
      <alignment readingOrder="0"/>
    </xf>
    <xf borderId="0" fillId="3" fontId="7" numFmtId="165" xfId="0" applyAlignment="1" applyFont="1" applyNumberFormat="1">
      <alignment horizontal="right"/>
    </xf>
    <xf borderId="15" fillId="0" fontId="2" numFmtId="0" xfId="0" applyAlignment="1" applyBorder="1" applyFont="1">
      <alignment readingOrder="0"/>
    </xf>
    <xf borderId="14" fillId="0" fontId="0" numFmtId="0" xfId="0" applyAlignment="1" applyBorder="1" applyFont="1">
      <alignment horizontal="center" shrinkToFit="0" wrapText="0"/>
    </xf>
    <xf borderId="0" fillId="0" fontId="0" numFmtId="0" xfId="0" applyAlignment="1" applyFont="1">
      <alignment horizontal="left" shrinkToFit="0" vertical="center" wrapText="1"/>
    </xf>
    <xf borderId="0" fillId="0" fontId="2" numFmtId="164" xfId="0" applyFont="1" applyNumberFormat="1"/>
    <xf borderId="14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wrapText="0"/>
    </xf>
    <xf borderId="14" fillId="0" fontId="7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7" numFmtId="0" xfId="0" applyAlignment="1" applyFont="1">
      <alignment shrinkToFit="0" vertical="bottom" wrapText="1"/>
    </xf>
    <xf borderId="16" fillId="0" fontId="7" numFmtId="0" xfId="0" applyAlignment="1" applyBorder="1" applyFont="1">
      <alignment horizontal="center"/>
    </xf>
    <xf borderId="17" fillId="0" fontId="2" numFmtId="0" xfId="0" applyAlignment="1" applyBorder="1" applyFont="1">
      <alignment horizontal="center"/>
    </xf>
    <xf borderId="17" fillId="0" fontId="7" numFmtId="0" xfId="0" applyAlignment="1" applyBorder="1" applyFont="1">
      <alignment shrinkToFit="0" vertical="bottom" wrapText="1"/>
    </xf>
    <xf borderId="17" fillId="0" fontId="2" numFmtId="164" xfId="0" applyBorder="1" applyFont="1" applyNumberFormat="1"/>
    <xf borderId="18" fillId="4" fontId="1" numFmtId="0" xfId="0" applyAlignment="1" applyBorder="1" applyFont="1">
      <alignment horizontal="center"/>
    </xf>
    <xf borderId="19" fillId="0" fontId="4" numFmtId="0" xfId="0" applyBorder="1" applyFont="1"/>
    <xf borderId="20" fillId="0" fontId="4" numFmtId="0" xfId="0" applyBorder="1" applyFont="1"/>
    <xf borderId="14" fillId="0" fontId="0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center"/>
    </xf>
    <xf borderId="16" fillId="0" fontId="2" numFmtId="0" xfId="0" applyBorder="1" applyFont="1"/>
    <xf borderId="17" fillId="0" fontId="7" numFmtId="0" xfId="0" applyAlignment="1" applyBorder="1" applyFont="1">
      <alignment horizontal="center"/>
    </xf>
    <xf borderId="17" fillId="0" fontId="2" numFmtId="37" xfId="0" applyBorder="1" applyFont="1" applyNumberFormat="1"/>
    <xf borderId="21" fillId="0" fontId="4" numFmtId="0" xfId="0" applyBorder="1" applyFont="1"/>
    <xf borderId="12" fillId="0" fontId="4" numFmtId="0" xfId="0" applyBorder="1" applyFont="1"/>
    <xf borderId="22" fillId="0" fontId="4" numFmtId="0" xfId="0" applyBorder="1" applyFont="1"/>
    <xf borderId="18" fillId="4" fontId="1" numFmtId="0" xfId="0" applyAlignment="1" applyBorder="1" applyFont="1">
      <alignment horizontal="center" readingOrder="0"/>
    </xf>
    <xf borderId="17" fillId="0" fontId="2" numFmtId="0" xfId="0" applyBorder="1" applyFont="1"/>
    <xf borderId="17" fillId="0" fontId="2" numFmtId="0" xfId="0" applyAlignment="1" applyBorder="1" applyFont="1">
      <alignment vertical="bottom"/>
    </xf>
    <xf borderId="17" fillId="3" fontId="7" numFmtId="165" xfId="0" applyAlignment="1" applyBorder="1" applyFont="1" applyNumberFormat="1">
      <alignment horizontal="right"/>
    </xf>
    <xf borderId="23" fillId="0" fontId="2" numFmtId="0" xfId="0" applyAlignment="1" applyBorder="1" applyFont="1">
      <alignment readingOrder="0"/>
    </xf>
    <xf borderId="0" fillId="0" fontId="1" numFmtId="0" xfId="0" applyAlignment="1" applyFont="1">
      <alignment horizontal="right" vertical="bottom"/>
    </xf>
    <xf borderId="0" fillId="5" fontId="7" numFmtId="165" xfId="0" applyAlignment="1" applyFill="1" applyFont="1" applyNumberFormat="1">
      <alignment horizontal="right" vertical="bottom"/>
    </xf>
    <xf borderId="0" fillId="6" fontId="7" numFmtId="165" xfId="0" applyAlignment="1" applyFill="1" applyFont="1" applyNumberFormat="1">
      <alignment horizontal="right" vertical="bottom"/>
    </xf>
    <xf borderId="17" fillId="0" fontId="1" numFmtId="0" xfId="0" applyAlignment="1" applyBorder="1" applyFont="1">
      <alignment horizontal="right" vertical="bottom"/>
    </xf>
    <xf borderId="17" fillId="0" fontId="4" numFmtId="0" xfId="0" applyBorder="1" applyFont="1"/>
    <xf borderId="17" fillId="6" fontId="7" numFmtId="165" xfId="0" applyAlignment="1" applyBorder="1" applyFont="1" applyNumberFormat="1">
      <alignment horizontal="right" vertical="bottom"/>
    </xf>
    <xf borderId="24" fillId="0" fontId="1" numFmtId="165" xfId="0" applyAlignment="1" applyBorder="1" applyFont="1" applyNumberFormat="1">
      <alignment horizontal="right" vertical="bottom"/>
    </xf>
    <xf borderId="0" fillId="0" fontId="3" numFmtId="0" xfId="0" applyAlignment="1" applyFont="1">
      <alignment horizontal="right" shrinkToFit="0" wrapText="0"/>
    </xf>
    <xf borderId="25" fillId="3" fontId="6" numFmtId="0" xfId="0" applyAlignment="1" applyBorder="1" applyFont="1">
      <alignment horizontal="center" shrinkToFit="0" wrapText="0"/>
    </xf>
    <xf borderId="26" fillId="0" fontId="4" numFmtId="0" xfId="0" applyBorder="1" applyFont="1"/>
    <xf borderId="27" fillId="0" fontId="4" numFmtId="0" xfId="0" applyBorder="1" applyFont="1"/>
    <xf borderId="14" fillId="4" fontId="1" numFmtId="0" xfId="0" applyAlignment="1" applyBorder="1" applyFont="1">
      <alignment horizontal="center" shrinkToFit="0" vertical="bottom" wrapText="1"/>
    </xf>
    <xf borderId="15" fillId="0" fontId="4" numFmtId="0" xfId="0" applyBorder="1" applyFont="1"/>
    <xf borderId="16" fillId="4" fontId="1" numFmtId="0" xfId="0" applyAlignment="1" applyBorder="1" applyFont="1">
      <alignment horizontal="center" readingOrder="0"/>
    </xf>
    <xf borderId="23" fillId="0" fontId="4" numFmtId="0" xfId="0" applyBorder="1" applyFont="1"/>
    <xf borderId="0" fillId="0" fontId="3" numFmtId="165" xfId="0" applyAlignment="1" applyFont="1" applyNumberFormat="1">
      <alignment horizontal="center" shrinkToFit="0" wrapText="0"/>
    </xf>
    <xf borderId="0" fillId="0" fontId="3" numFmtId="165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vertical="center" wrapText="0"/>
    </xf>
    <xf borderId="0" fillId="0" fontId="0" numFmtId="2" xfId="0" applyAlignment="1" applyFont="1" applyNumberFormat="1">
      <alignment shrinkToFit="0" wrapText="0"/>
    </xf>
    <xf borderId="0" fillId="0" fontId="3" numFmtId="0" xfId="0" applyAlignment="1" applyFont="1">
      <alignment horizontal="center" shrinkToFit="0" wrapText="0"/>
    </xf>
    <xf borderId="0" fillId="0" fontId="1" numFmtId="0" xfId="0" applyAlignment="1" applyFont="1">
      <alignment horizontal="right" shrinkToFit="0" wrapText="1"/>
    </xf>
    <xf borderId="0" fillId="0" fontId="0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0" numFmtId="0" xfId="0" applyAlignment="1" applyFont="1">
      <alignment readingOrder="0"/>
    </xf>
    <xf borderId="25" fillId="3" fontId="6" numFmtId="0" xfId="0" applyAlignment="1" applyBorder="1" applyFont="1">
      <alignment horizontal="center" readingOrder="0" shrinkToFit="0" wrapText="0"/>
    </xf>
    <xf borderId="14" fillId="0" fontId="0" numFmtId="0" xfId="0" applyAlignment="1" applyBorder="1" applyFont="1">
      <alignment horizontal="center" readingOrder="0" vertical="bottom"/>
    </xf>
    <xf borderId="14" fillId="0" fontId="0" numFmtId="0" xfId="0" applyAlignment="1" applyBorder="1" applyFont="1">
      <alignment horizontal="center" readingOrder="0"/>
    </xf>
    <xf borderId="0" fillId="0" fontId="3" numFmtId="0" xfId="0" applyAlignment="1" applyFont="1">
      <alignment horizontal="center" shrinkToFit="0" vertical="center" wrapText="1"/>
    </xf>
    <xf borderId="0" fillId="0" fontId="1" numFmtId="165" xfId="0" applyAlignment="1" applyFont="1" applyNumberFormat="1">
      <alignment horizontal="right" vertical="bottom"/>
    </xf>
    <xf borderId="14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14" fillId="0" fontId="0" numFmtId="0" xfId="0" applyAlignment="1" applyBorder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  <xf borderId="14" fillId="0" fontId="7" numFmtId="0" xfId="0" applyAlignment="1" applyBorder="1" applyFont="1">
      <alignment horizontal="center" readingOrder="0"/>
    </xf>
    <xf borderId="0" fillId="0" fontId="7" numFmtId="0" xfId="0" applyAlignment="1" applyFont="1">
      <alignment readingOrder="0" shrinkToFit="0" vertical="bottom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4.57"/>
    <col customWidth="1" min="3" max="3" width="51.29"/>
    <col customWidth="1" min="4" max="4" width="9.86"/>
    <col customWidth="1" min="5" max="5" width="14.14"/>
    <col customWidth="1" min="6" max="24" width="8.71"/>
  </cols>
  <sheetData>
    <row r="1" ht="12.75" customHeight="1">
      <c r="A1" s="1"/>
      <c r="G1" s="2" t="s">
        <v>0</v>
      </c>
      <c r="H1" s="3"/>
      <c r="I1" s="3"/>
      <c r="J1" s="3"/>
      <c r="K1" s="3"/>
      <c r="L1" s="3"/>
      <c r="M1" s="3"/>
      <c r="N1" s="4"/>
      <c r="O1" s="4"/>
    </row>
    <row r="2" ht="12.75" customHeight="1">
      <c r="A2" s="5"/>
      <c r="B2" s="6"/>
      <c r="C2" s="5"/>
      <c r="D2" s="5"/>
      <c r="E2" s="5"/>
      <c r="G2" s="7"/>
      <c r="H2" s="4"/>
      <c r="I2" s="4"/>
      <c r="J2" s="4"/>
      <c r="K2" s="4"/>
      <c r="L2" s="4"/>
      <c r="M2" s="4"/>
      <c r="N2" s="4"/>
      <c r="O2" s="4"/>
    </row>
    <row r="3" ht="12.75" customHeight="1">
      <c r="A3" s="8" t="s">
        <v>1</v>
      </c>
      <c r="C3" s="9"/>
      <c r="D3" s="10"/>
      <c r="E3" s="10"/>
      <c r="F3" s="10"/>
      <c r="G3" s="4"/>
      <c r="H3" s="11" t="s">
        <v>2</v>
      </c>
      <c r="I3" s="3"/>
      <c r="J3" s="3"/>
      <c r="K3" s="3"/>
      <c r="L3" s="4"/>
      <c r="M3" s="4"/>
      <c r="N3" s="4"/>
      <c r="O3" s="4"/>
    </row>
    <row r="4" ht="12.75" customHeight="1">
      <c r="A4" s="12"/>
      <c r="B4" s="13"/>
      <c r="C4" s="13"/>
      <c r="D4" s="13"/>
      <c r="E4" s="13"/>
      <c r="G4" s="4"/>
      <c r="H4" s="11" t="s">
        <v>3</v>
      </c>
      <c r="I4" s="3"/>
      <c r="J4" s="3"/>
      <c r="K4" s="3"/>
      <c r="L4" s="3"/>
      <c r="M4" s="4"/>
      <c r="N4" s="4"/>
      <c r="O4" s="4"/>
    </row>
    <row r="5" ht="25.5" customHeight="1">
      <c r="A5" s="8" t="s">
        <v>4</v>
      </c>
      <c r="C5" s="14"/>
      <c r="D5" s="10"/>
      <c r="E5" s="10"/>
      <c r="F5" s="10"/>
      <c r="G5" s="4"/>
      <c r="H5" s="15" t="s">
        <v>5</v>
      </c>
    </row>
    <row r="6" ht="12.75" customHeight="1">
      <c r="A6" s="8" t="s">
        <v>6</v>
      </c>
      <c r="C6" s="14"/>
      <c r="D6" s="10"/>
      <c r="E6" s="10"/>
      <c r="F6" s="10"/>
      <c r="G6" s="4"/>
      <c r="H6" s="2" t="s">
        <v>7</v>
      </c>
      <c r="I6" s="3"/>
      <c r="J6" s="3"/>
      <c r="K6" s="3"/>
      <c r="L6" s="3"/>
      <c r="M6" s="3"/>
      <c r="N6" s="3"/>
      <c r="O6" s="3"/>
    </row>
    <row r="7" ht="12.75" customHeight="1">
      <c r="A7" s="8" t="s">
        <v>8</v>
      </c>
      <c r="C7" s="14"/>
      <c r="D7" s="10"/>
      <c r="E7" s="10"/>
      <c r="F7" s="10"/>
      <c r="G7" s="4"/>
      <c r="H7" s="16" t="s">
        <v>9</v>
      </c>
      <c r="I7" s="3"/>
      <c r="J7" s="3"/>
      <c r="K7" s="3"/>
      <c r="L7" s="3"/>
      <c r="M7" s="4"/>
      <c r="N7" s="4"/>
      <c r="O7" s="4"/>
    </row>
    <row r="8" ht="12.75" customHeight="1">
      <c r="A8" s="12"/>
      <c r="B8" s="13"/>
      <c r="C8" s="13"/>
      <c r="D8" s="13"/>
      <c r="E8" s="13"/>
      <c r="G8" s="4"/>
      <c r="H8" s="17" t="s">
        <v>10</v>
      </c>
      <c r="I8" s="3"/>
      <c r="J8" s="3"/>
      <c r="K8" s="3"/>
      <c r="L8" s="4"/>
      <c r="M8" s="4"/>
      <c r="N8" s="4"/>
      <c r="O8" s="4"/>
    </row>
    <row r="9" ht="13.5" customHeight="1">
      <c r="A9" s="8" t="s">
        <v>11</v>
      </c>
      <c r="C9" s="18"/>
      <c r="D9" s="10"/>
      <c r="E9" s="10"/>
      <c r="F9" s="10"/>
    </row>
    <row r="10" ht="12.75" customHeight="1">
      <c r="A10" s="5"/>
      <c r="B10" s="6"/>
      <c r="C10" s="5"/>
      <c r="D10" s="5"/>
      <c r="E10" s="5"/>
      <c r="H10" s="19" t="s">
        <v>12</v>
      </c>
    </row>
    <row r="11" ht="13.5" customHeight="1">
      <c r="A11" s="5"/>
      <c r="B11" s="6"/>
      <c r="C11" s="5"/>
      <c r="D11" s="5"/>
      <c r="E11" s="5"/>
      <c r="H11" s="20"/>
      <c r="I11" s="21"/>
      <c r="J11" s="21"/>
      <c r="K11" s="21"/>
      <c r="L11" s="21"/>
      <c r="M11" s="21"/>
      <c r="N11" s="21"/>
      <c r="O11" s="22"/>
    </row>
    <row r="12" ht="15.75" customHeight="1">
      <c r="A12" s="23" t="s">
        <v>13</v>
      </c>
      <c r="B12" s="24"/>
      <c r="C12" s="24"/>
      <c r="D12" s="24"/>
      <c r="E12" s="24"/>
      <c r="F12" s="25"/>
      <c r="H12" s="26"/>
      <c r="O12" s="27"/>
    </row>
    <row r="13" ht="12.75" customHeight="1">
      <c r="A13" s="28" t="s">
        <v>14</v>
      </c>
      <c r="B13" s="24"/>
      <c r="C13" s="24"/>
      <c r="D13" s="24"/>
      <c r="E13" s="24"/>
      <c r="F13" s="25"/>
      <c r="H13" s="26"/>
      <c r="O13" s="27"/>
    </row>
    <row r="14" ht="13.5" customHeight="1">
      <c r="A14" s="29" t="s">
        <v>15</v>
      </c>
      <c r="B14" s="30" t="s">
        <v>16</v>
      </c>
      <c r="C14" s="30" t="s">
        <v>17</v>
      </c>
      <c r="D14" s="30" t="s">
        <v>18</v>
      </c>
      <c r="E14" s="30" t="s">
        <v>19</v>
      </c>
      <c r="F14" s="31" t="s">
        <v>20</v>
      </c>
      <c r="H14" s="26"/>
      <c r="O14" s="27"/>
    </row>
    <row r="15" ht="12.75" customHeight="1">
      <c r="A15" s="32" t="s">
        <v>21</v>
      </c>
      <c r="B15" s="13">
        <v>5.0</v>
      </c>
      <c r="C15" s="33" t="s">
        <v>22</v>
      </c>
      <c r="D15" s="34"/>
      <c r="E15" s="35">
        <f t="shared" ref="E15:E19" si="1">D15*B15</f>
        <v>0</v>
      </c>
      <c r="F15" s="36"/>
      <c r="H15" s="26"/>
      <c r="O15" s="27"/>
    </row>
    <row r="16" ht="12.75" customHeight="1">
      <c r="A16" s="37" t="s">
        <v>23</v>
      </c>
      <c r="B16" s="13">
        <v>5.0</v>
      </c>
      <c r="C16" s="38" t="s">
        <v>24</v>
      </c>
      <c r="D16" s="39"/>
      <c r="E16" s="35">
        <f t="shared" si="1"/>
        <v>0</v>
      </c>
      <c r="F16" s="36"/>
      <c r="H16" s="26"/>
      <c r="O16" s="27"/>
    </row>
    <row r="17" ht="12.75" customHeight="1">
      <c r="A17" s="40" t="s">
        <v>25</v>
      </c>
      <c r="B17" s="41">
        <v>5.0</v>
      </c>
      <c r="C17" s="33" t="s">
        <v>26</v>
      </c>
      <c r="D17" s="39"/>
      <c r="E17" s="35">
        <f t="shared" si="1"/>
        <v>0</v>
      </c>
      <c r="F17" s="36"/>
      <c r="H17" s="26"/>
      <c r="O17" s="27"/>
    </row>
    <row r="18" ht="1.5" customHeight="1">
      <c r="A18" s="42"/>
      <c r="B18" s="43"/>
      <c r="C18" s="44"/>
      <c r="D18" s="39"/>
      <c r="E18" s="35">
        <f t="shared" si="1"/>
        <v>0</v>
      </c>
      <c r="F18" s="36"/>
      <c r="H18" s="26"/>
      <c r="O18" s="27"/>
    </row>
    <row r="19" ht="12.75" customHeight="1">
      <c r="A19" s="45"/>
      <c r="B19" s="46"/>
      <c r="C19" s="47"/>
      <c r="D19" s="48"/>
      <c r="E19" s="35">
        <f t="shared" si="1"/>
        <v>0</v>
      </c>
      <c r="F19" s="36"/>
      <c r="H19" s="26"/>
      <c r="O19" s="27"/>
    </row>
    <row r="20" ht="12.75" customHeight="1">
      <c r="A20" s="49" t="s">
        <v>27</v>
      </c>
      <c r="B20" s="50"/>
      <c r="C20" s="50"/>
      <c r="D20" s="50"/>
      <c r="E20" s="50"/>
      <c r="F20" s="51"/>
      <c r="H20" s="26"/>
      <c r="O20" s="27"/>
    </row>
    <row r="21" ht="12.75" customHeight="1">
      <c r="A21" s="40" t="s">
        <v>28</v>
      </c>
      <c r="B21" s="13">
        <v>5.0</v>
      </c>
      <c r="C21" s="33" t="s">
        <v>22</v>
      </c>
      <c r="D21" s="39"/>
      <c r="E21" s="35">
        <f t="shared" ref="E21:E24" si="2">D21*B21</f>
        <v>0</v>
      </c>
      <c r="F21" s="36"/>
      <c r="H21" s="26"/>
      <c r="O21" s="27"/>
    </row>
    <row r="22" ht="12.75" customHeight="1">
      <c r="A22" s="52" t="s">
        <v>29</v>
      </c>
      <c r="B22" s="13">
        <v>5.0</v>
      </c>
      <c r="C22" s="38" t="s">
        <v>24</v>
      </c>
      <c r="D22" s="39"/>
      <c r="E22" s="35">
        <f t="shared" si="2"/>
        <v>0</v>
      </c>
      <c r="F22" s="36"/>
      <c r="H22" s="26"/>
      <c r="O22" s="27"/>
    </row>
    <row r="23" ht="12.75" customHeight="1">
      <c r="A23" s="42"/>
      <c r="B23" s="53"/>
      <c r="C23" s="44"/>
      <c r="D23" s="39"/>
      <c r="E23" s="35">
        <f t="shared" si="2"/>
        <v>0</v>
      </c>
      <c r="F23" s="36"/>
      <c r="H23" s="26"/>
      <c r="O23" s="27"/>
    </row>
    <row r="24" ht="12.75" customHeight="1">
      <c r="A24" s="54"/>
      <c r="B24" s="55"/>
      <c r="C24" s="56"/>
      <c r="D24" s="48"/>
      <c r="E24" s="35">
        <f t="shared" si="2"/>
        <v>0</v>
      </c>
      <c r="F24" s="36"/>
      <c r="H24" s="57"/>
      <c r="I24" s="58"/>
      <c r="J24" s="58"/>
      <c r="K24" s="58"/>
      <c r="L24" s="58"/>
      <c r="M24" s="58"/>
      <c r="N24" s="58"/>
      <c r="O24" s="59"/>
    </row>
    <row r="25" ht="12.75" customHeight="1">
      <c r="A25" s="60" t="s">
        <v>30</v>
      </c>
      <c r="B25" s="50"/>
      <c r="C25" s="50"/>
      <c r="D25" s="50"/>
      <c r="E25" s="50"/>
      <c r="F25" s="51"/>
    </row>
    <row r="26" ht="12.75" customHeight="1">
      <c r="A26" s="40" t="s">
        <v>31</v>
      </c>
      <c r="B26" s="13">
        <v>5.0</v>
      </c>
      <c r="C26" s="33" t="s">
        <v>22</v>
      </c>
      <c r="D26" s="39"/>
      <c r="E26" s="35">
        <f t="shared" ref="E26:E29" si="3">D26*B26</f>
        <v>0</v>
      </c>
      <c r="F26" s="36"/>
    </row>
    <row r="27" ht="12.75" customHeight="1">
      <c r="A27" s="52" t="s">
        <v>32</v>
      </c>
      <c r="B27" s="13">
        <v>5.0</v>
      </c>
      <c r="C27" s="38" t="s">
        <v>24</v>
      </c>
      <c r="D27" s="39"/>
      <c r="E27" s="35">
        <f t="shared" si="3"/>
        <v>0</v>
      </c>
      <c r="F27" s="36"/>
    </row>
    <row r="28" ht="12.75" customHeight="1">
      <c r="A28" s="42"/>
      <c r="B28" s="53"/>
      <c r="C28" s="44"/>
      <c r="D28" s="39"/>
      <c r="E28" s="35">
        <f t="shared" si="3"/>
        <v>0</v>
      </c>
      <c r="F28" s="36"/>
    </row>
    <row r="29" ht="12.75" customHeight="1">
      <c r="A29" s="54"/>
      <c r="B29" s="61"/>
      <c r="C29" s="62"/>
      <c r="D29" s="48"/>
      <c r="E29" s="63">
        <f t="shared" si="3"/>
        <v>0</v>
      </c>
      <c r="F29" s="64"/>
    </row>
    <row r="30" ht="12.75" customHeight="1">
      <c r="A30" s="65" t="s">
        <v>33</v>
      </c>
      <c r="E30" s="66">
        <f>SUMIFS(E15:E29,F15:F29,"Yes")</f>
        <v>0</v>
      </c>
      <c r="F30" s="4"/>
    </row>
    <row r="31" ht="12.75" customHeight="1">
      <c r="A31" s="65" t="s">
        <v>34</v>
      </c>
      <c r="E31" s="66">
        <f>7.75%*E30</f>
        <v>0</v>
      </c>
      <c r="F31" s="4"/>
    </row>
    <row r="32" ht="12.75" customHeight="1">
      <c r="A32" s="65" t="s">
        <v>35</v>
      </c>
      <c r="E32" s="67">
        <f t="array" ref="E32">SUMIFS(E15:E29,F15:F29,{"","No"})</f>
        <v>0</v>
      </c>
      <c r="F32" s="4"/>
    </row>
    <row r="33" ht="12.75" customHeight="1">
      <c r="A33" s="68" t="s">
        <v>36</v>
      </c>
      <c r="B33" s="69"/>
      <c r="C33" s="69"/>
      <c r="D33" s="69"/>
      <c r="E33" s="70">
        <v>0.0</v>
      </c>
      <c r="F33" s="4"/>
    </row>
    <row r="34" ht="12.75" customHeight="1">
      <c r="A34" s="65" t="s">
        <v>37</v>
      </c>
      <c r="E34" s="71">
        <f>SUM(E30:E33)</f>
        <v>0</v>
      </c>
      <c r="F34" s="4"/>
    </row>
    <row r="35" ht="12.75" customHeight="1">
      <c r="A35" s="5"/>
      <c r="B35" s="6"/>
      <c r="C35" s="5"/>
      <c r="D35" s="5"/>
      <c r="E35" s="5"/>
    </row>
    <row r="36" ht="12.75" customHeight="1">
      <c r="A36" s="5"/>
      <c r="B36" s="6"/>
      <c r="C36" s="5"/>
      <c r="D36" s="5"/>
      <c r="E36" s="5"/>
    </row>
    <row r="37" ht="12.75" customHeight="1">
      <c r="A37" s="8" t="s">
        <v>1</v>
      </c>
      <c r="C37" s="14" t="str">
        <f>$C$3</f>
        <v/>
      </c>
      <c r="D37" s="10"/>
      <c r="E37" s="10"/>
      <c r="F37" s="10"/>
    </row>
    <row r="38" ht="12.75" customHeight="1">
      <c r="A38" s="12"/>
      <c r="B38" s="13"/>
      <c r="C38" s="13"/>
      <c r="D38" s="13"/>
      <c r="E38" s="13"/>
    </row>
    <row r="39" ht="25.5" customHeight="1">
      <c r="A39" s="8" t="s">
        <v>4</v>
      </c>
      <c r="C39" s="14" t="str">
        <f>$C$5</f>
        <v/>
      </c>
      <c r="D39" s="10"/>
      <c r="E39" s="10"/>
      <c r="F39" s="10"/>
    </row>
    <row r="40" ht="12.75" customHeight="1">
      <c r="A40" s="8" t="s">
        <v>6</v>
      </c>
      <c r="C40" s="14" t="str">
        <f>$C$6</f>
        <v/>
      </c>
      <c r="D40" s="10"/>
      <c r="E40" s="10"/>
      <c r="F40" s="10"/>
    </row>
    <row r="41" ht="12.75" customHeight="1">
      <c r="A41" s="8" t="s">
        <v>8</v>
      </c>
      <c r="C41" s="14" t="str">
        <f>$C$7</f>
        <v/>
      </c>
      <c r="D41" s="10"/>
      <c r="E41" s="10"/>
      <c r="F41" s="10"/>
    </row>
    <row r="42" ht="12.75" customHeight="1">
      <c r="A42" s="12"/>
      <c r="B42" s="13"/>
      <c r="C42" s="13"/>
      <c r="D42" s="13"/>
      <c r="E42" s="13"/>
    </row>
    <row r="43" ht="12.75" customHeight="1">
      <c r="A43" s="8" t="s">
        <v>11</v>
      </c>
      <c r="C43" s="14" t="str">
        <f>$C$9</f>
        <v/>
      </c>
      <c r="D43" s="10"/>
      <c r="E43" s="10"/>
      <c r="F43" s="10"/>
    </row>
    <row r="44" ht="12.75" customHeight="1">
      <c r="A44" s="72"/>
      <c r="B44" s="13"/>
      <c r="C44" s="13"/>
      <c r="D44" s="5"/>
      <c r="E44" s="5"/>
    </row>
    <row r="45" ht="13.5" customHeight="1">
      <c r="A45" s="5"/>
      <c r="B45" s="6"/>
      <c r="C45" s="5"/>
      <c r="D45" s="5"/>
      <c r="E45" s="5"/>
    </row>
    <row r="46" ht="15.75" customHeight="1">
      <c r="A46" s="73" t="s">
        <v>38</v>
      </c>
      <c r="B46" s="74"/>
      <c r="C46" s="74"/>
      <c r="D46" s="74"/>
      <c r="E46" s="74"/>
      <c r="F46" s="75"/>
    </row>
    <row r="47" ht="12.75" customHeight="1">
      <c r="A47" s="76" t="s">
        <v>14</v>
      </c>
      <c r="F47" s="77"/>
    </row>
    <row r="48" ht="13.5" customHeight="1">
      <c r="A48" s="29" t="s">
        <v>15</v>
      </c>
      <c r="B48" s="30" t="s">
        <v>16</v>
      </c>
      <c r="C48" s="30" t="s">
        <v>17</v>
      </c>
      <c r="D48" s="30" t="s">
        <v>18</v>
      </c>
      <c r="E48" s="30" t="s">
        <v>19</v>
      </c>
      <c r="F48" s="31" t="s">
        <v>20</v>
      </c>
    </row>
    <row r="49" ht="12.75" customHeight="1">
      <c r="A49" s="32" t="s">
        <v>21</v>
      </c>
      <c r="B49" s="41">
        <v>6.0</v>
      </c>
      <c r="C49" s="33" t="s">
        <v>22</v>
      </c>
      <c r="D49" s="39"/>
      <c r="E49" s="35">
        <f t="shared" ref="E49:E53" si="4">D49*B49</f>
        <v>0</v>
      </c>
      <c r="F49" s="36"/>
    </row>
    <row r="50" ht="12.75" customHeight="1">
      <c r="A50" s="37" t="s">
        <v>23</v>
      </c>
      <c r="B50" s="13">
        <v>5.0</v>
      </c>
      <c r="C50" s="38" t="s">
        <v>24</v>
      </c>
      <c r="D50" s="39"/>
      <c r="E50" s="35">
        <f t="shared" si="4"/>
        <v>0</v>
      </c>
      <c r="F50" s="36"/>
    </row>
    <row r="51" ht="12.75" customHeight="1">
      <c r="A51" s="40" t="s">
        <v>25</v>
      </c>
      <c r="B51" s="41">
        <v>5.0</v>
      </c>
      <c r="C51" s="33" t="s">
        <v>26</v>
      </c>
      <c r="D51" s="39"/>
      <c r="E51" s="35">
        <f t="shared" si="4"/>
        <v>0</v>
      </c>
      <c r="F51" s="36"/>
    </row>
    <row r="52" ht="1.5" customHeight="1">
      <c r="A52" s="42"/>
      <c r="B52" s="43"/>
      <c r="C52" s="44"/>
      <c r="D52" s="39"/>
      <c r="E52" s="35">
        <f t="shared" si="4"/>
        <v>0</v>
      </c>
      <c r="F52" s="36"/>
    </row>
    <row r="53" ht="12.75" customHeight="1">
      <c r="A53" s="45"/>
      <c r="B53" s="46"/>
      <c r="C53" s="47"/>
      <c r="D53" s="48"/>
      <c r="E53" s="35">
        <f t="shared" si="4"/>
        <v>0</v>
      </c>
      <c r="F53" s="36"/>
    </row>
    <row r="54" ht="12.75" customHeight="1">
      <c r="A54" s="49" t="s">
        <v>27</v>
      </c>
      <c r="B54" s="50"/>
      <c r="C54" s="50"/>
      <c r="D54" s="50"/>
      <c r="E54" s="50"/>
      <c r="F54" s="51"/>
    </row>
    <row r="55" ht="12.75" customHeight="1">
      <c r="A55" s="40" t="s">
        <v>28</v>
      </c>
      <c r="B55" s="41">
        <v>6.0</v>
      </c>
      <c r="C55" s="33" t="s">
        <v>22</v>
      </c>
      <c r="D55" s="39"/>
      <c r="E55" s="35">
        <f t="shared" ref="E55:E58" si="5">D55*B55</f>
        <v>0</v>
      </c>
      <c r="F55" s="36"/>
    </row>
    <row r="56" ht="12.75" customHeight="1">
      <c r="A56" s="52" t="s">
        <v>29</v>
      </c>
      <c r="B56" s="13">
        <v>5.0</v>
      </c>
      <c r="C56" s="38" t="s">
        <v>24</v>
      </c>
      <c r="D56" s="39"/>
      <c r="E56" s="35">
        <f t="shared" si="5"/>
        <v>0</v>
      </c>
      <c r="F56" s="36"/>
    </row>
    <row r="57" ht="12.75" customHeight="1">
      <c r="A57" s="42"/>
      <c r="B57" s="53"/>
      <c r="C57" s="44"/>
      <c r="D57" s="39"/>
      <c r="E57" s="35">
        <f t="shared" si="5"/>
        <v>0</v>
      </c>
      <c r="F57" s="36"/>
    </row>
    <row r="58" ht="12.75" customHeight="1">
      <c r="A58" s="54"/>
      <c r="B58" s="55"/>
      <c r="C58" s="56"/>
      <c r="D58" s="48"/>
      <c r="E58" s="63">
        <f t="shared" si="5"/>
        <v>0</v>
      </c>
      <c r="F58" s="64"/>
    </row>
    <row r="59" ht="12.75" customHeight="1">
      <c r="A59" s="78" t="s">
        <v>30</v>
      </c>
      <c r="B59" s="69"/>
      <c r="C59" s="69"/>
      <c r="D59" s="69"/>
      <c r="E59" s="69"/>
      <c r="F59" s="79"/>
    </row>
    <row r="60" ht="12.75" customHeight="1">
      <c r="A60" s="40" t="s">
        <v>31</v>
      </c>
      <c r="B60" s="41">
        <v>6.0</v>
      </c>
      <c r="C60" s="33" t="s">
        <v>22</v>
      </c>
      <c r="D60" s="39"/>
      <c r="E60" s="35">
        <f t="shared" ref="E60:E63" si="6">D60*B60</f>
        <v>0</v>
      </c>
      <c r="F60" s="36"/>
    </row>
    <row r="61" ht="12.75" customHeight="1">
      <c r="A61" s="52" t="s">
        <v>32</v>
      </c>
      <c r="B61" s="13">
        <v>5.0</v>
      </c>
      <c r="C61" s="38" t="s">
        <v>24</v>
      </c>
      <c r="D61" s="39"/>
      <c r="E61" s="35">
        <f t="shared" si="6"/>
        <v>0</v>
      </c>
      <c r="F61" s="36"/>
    </row>
    <row r="62" ht="12.75" customHeight="1">
      <c r="A62" s="42"/>
      <c r="B62" s="53"/>
      <c r="C62" s="44"/>
      <c r="D62" s="39"/>
      <c r="E62" s="35">
        <f t="shared" si="6"/>
        <v>0</v>
      </c>
      <c r="F62" s="36"/>
    </row>
    <row r="63" ht="12.75" customHeight="1">
      <c r="A63" s="54"/>
      <c r="B63" s="61"/>
      <c r="C63" s="62"/>
      <c r="D63" s="48"/>
      <c r="E63" s="63">
        <f t="shared" si="6"/>
        <v>0</v>
      </c>
      <c r="F63" s="64"/>
    </row>
    <row r="64" ht="12.75" customHeight="1">
      <c r="A64" s="65" t="s">
        <v>33</v>
      </c>
      <c r="E64" s="66">
        <f>SUMIFS(E49:E63,F49:F63,"Yes")</f>
        <v>0</v>
      </c>
      <c r="F64" s="4"/>
    </row>
    <row r="65" ht="12.75" customHeight="1">
      <c r="A65" s="65" t="s">
        <v>34</v>
      </c>
      <c r="E65" s="66">
        <f>7.75%*E64</f>
        <v>0</v>
      </c>
      <c r="F65" s="4"/>
    </row>
    <row r="66" ht="12.75" customHeight="1">
      <c r="A66" s="65" t="s">
        <v>35</v>
      </c>
      <c r="E66" s="67">
        <f t="array" ref="E66">SUMIFS(E49:E63,F49:F63,{"","No"})</f>
        <v>0</v>
      </c>
      <c r="F66" s="4"/>
    </row>
    <row r="67" ht="12.75" customHeight="1">
      <c r="A67" s="68" t="s">
        <v>36</v>
      </c>
      <c r="B67" s="69"/>
      <c r="C67" s="69"/>
      <c r="D67" s="69"/>
      <c r="E67" s="70">
        <v>0.0</v>
      </c>
      <c r="F67" s="4"/>
    </row>
    <row r="68" ht="12.75" customHeight="1">
      <c r="A68" s="65" t="s">
        <v>37</v>
      </c>
      <c r="E68" s="71">
        <f>SUM(E64:E67)</f>
        <v>0</v>
      </c>
      <c r="F68" s="4"/>
    </row>
    <row r="69" ht="12.75" customHeight="1">
      <c r="A69" s="5"/>
      <c r="B69" s="6"/>
      <c r="C69" s="5"/>
      <c r="D69" s="5"/>
      <c r="E69" s="5"/>
    </row>
    <row r="70" ht="12.75" customHeight="1">
      <c r="A70" s="5"/>
      <c r="B70" s="6"/>
      <c r="C70" s="5"/>
      <c r="D70" s="5"/>
      <c r="E70" s="5"/>
    </row>
    <row r="71" ht="12.75" customHeight="1">
      <c r="A71" s="5"/>
      <c r="B71" s="6"/>
      <c r="C71" s="5"/>
      <c r="D71" s="5"/>
      <c r="E71" s="5"/>
    </row>
    <row r="72" ht="12.75" customHeight="1">
      <c r="A72" s="8" t="s">
        <v>1</v>
      </c>
      <c r="C72" s="14" t="str">
        <f>$C$3</f>
        <v/>
      </c>
      <c r="D72" s="10"/>
      <c r="E72" s="10"/>
      <c r="F72" s="10"/>
    </row>
    <row r="73" ht="12.75" customHeight="1">
      <c r="A73" s="12"/>
      <c r="B73" s="13"/>
      <c r="C73" s="13"/>
      <c r="D73" s="13"/>
      <c r="E73" s="13"/>
    </row>
    <row r="74" ht="25.5" customHeight="1">
      <c r="A74" s="8" t="s">
        <v>4</v>
      </c>
      <c r="C74" s="14" t="str">
        <f>$C$5</f>
        <v/>
      </c>
      <c r="D74" s="10"/>
      <c r="E74" s="10"/>
      <c r="F74" s="10"/>
    </row>
    <row r="75" ht="12.75" customHeight="1">
      <c r="A75" s="8" t="s">
        <v>6</v>
      </c>
      <c r="C75" s="14" t="str">
        <f>$C$6</f>
        <v/>
      </c>
      <c r="D75" s="10"/>
      <c r="E75" s="10"/>
      <c r="F75" s="10"/>
    </row>
    <row r="76" ht="12.75" customHeight="1">
      <c r="A76" s="8" t="s">
        <v>8</v>
      </c>
      <c r="C76" s="14" t="str">
        <f>$C$7</f>
        <v/>
      </c>
      <c r="D76" s="10"/>
      <c r="E76" s="10"/>
      <c r="F76" s="10"/>
    </row>
    <row r="77" ht="12.75" customHeight="1">
      <c r="A77" s="12"/>
      <c r="B77" s="13"/>
      <c r="C77" s="13"/>
      <c r="D77" s="13"/>
      <c r="E77" s="13"/>
    </row>
    <row r="78" ht="12.75" customHeight="1">
      <c r="A78" s="8" t="s">
        <v>11</v>
      </c>
      <c r="C78" s="14" t="str">
        <f>$C$9</f>
        <v/>
      </c>
      <c r="D78" s="10"/>
      <c r="E78" s="10"/>
      <c r="F78" s="10"/>
    </row>
    <row r="79" ht="12.75" customHeight="1">
      <c r="A79" s="72"/>
      <c r="B79" s="80"/>
      <c r="C79" s="81"/>
      <c r="D79" s="5"/>
      <c r="E79" s="5"/>
    </row>
    <row r="80" ht="13.5" customHeight="1">
      <c r="A80" s="5"/>
      <c r="B80" s="6"/>
      <c r="C80" s="5"/>
      <c r="D80" s="5"/>
      <c r="E80" s="5"/>
    </row>
    <row r="81" ht="15.75" customHeight="1">
      <c r="A81" s="73" t="s">
        <v>39</v>
      </c>
      <c r="B81" s="74"/>
      <c r="C81" s="74"/>
      <c r="D81" s="74"/>
      <c r="E81" s="74"/>
      <c r="F81" s="75"/>
    </row>
    <row r="82" ht="12.75" customHeight="1">
      <c r="A82" s="76" t="s">
        <v>14</v>
      </c>
      <c r="F82" s="77"/>
    </row>
    <row r="83" ht="13.5" customHeight="1">
      <c r="A83" s="29" t="s">
        <v>15</v>
      </c>
      <c r="B83" s="30" t="s">
        <v>16</v>
      </c>
      <c r="C83" s="30" t="s">
        <v>17</v>
      </c>
      <c r="D83" s="30" t="s">
        <v>18</v>
      </c>
      <c r="E83" s="30" t="s">
        <v>19</v>
      </c>
      <c r="F83" s="31" t="s">
        <v>20</v>
      </c>
    </row>
    <row r="84" ht="12.75" customHeight="1">
      <c r="A84" s="32" t="s">
        <v>21</v>
      </c>
      <c r="B84" s="41">
        <v>6.0</v>
      </c>
      <c r="C84" s="33" t="s">
        <v>22</v>
      </c>
      <c r="D84" s="34"/>
      <c r="E84" s="35">
        <f t="shared" ref="E84:E88" si="7">D84*B84</f>
        <v>0</v>
      </c>
      <c r="F84" s="36"/>
    </row>
    <row r="85" ht="12.75" customHeight="1">
      <c r="A85" s="37" t="s">
        <v>23</v>
      </c>
      <c r="B85" s="41">
        <v>9.0</v>
      </c>
      <c r="C85" s="38" t="s">
        <v>24</v>
      </c>
      <c r="D85" s="39"/>
      <c r="E85" s="35">
        <f t="shared" si="7"/>
        <v>0</v>
      </c>
      <c r="F85" s="36"/>
    </row>
    <row r="86" ht="12.75" customHeight="1">
      <c r="A86" s="40" t="s">
        <v>25</v>
      </c>
      <c r="B86" s="41">
        <v>5.0</v>
      </c>
      <c r="C86" s="33" t="s">
        <v>26</v>
      </c>
      <c r="D86" s="39"/>
      <c r="E86" s="35">
        <f t="shared" si="7"/>
        <v>0</v>
      </c>
      <c r="F86" s="36"/>
    </row>
    <row r="87" ht="1.5" customHeight="1">
      <c r="A87" s="42"/>
      <c r="B87" s="43"/>
      <c r="C87" s="44"/>
      <c r="D87" s="39"/>
      <c r="E87" s="35">
        <f t="shared" si="7"/>
        <v>0</v>
      </c>
      <c r="F87" s="36"/>
      <c r="I87" s="82"/>
    </row>
    <row r="88" ht="12.75" customHeight="1">
      <c r="A88" s="45"/>
      <c r="B88" s="46"/>
      <c r="C88" s="47"/>
      <c r="D88" s="48"/>
      <c r="E88" s="35">
        <f t="shared" si="7"/>
        <v>0</v>
      </c>
      <c r="F88" s="36"/>
      <c r="I88" s="82"/>
    </row>
    <row r="89" ht="12.75" customHeight="1">
      <c r="A89" s="49" t="s">
        <v>27</v>
      </c>
      <c r="B89" s="50"/>
      <c r="C89" s="50"/>
      <c r="D89" s="50"/>
      <c r="E89" s="50"/>
      <c r="F89" s="51"/>
      <c r="I89" s="82"/>
    </row>
    <row r="90" ht="12.75" customHeight="1">
      <c r="A90" s="40" t="s">
        <v>28</v>
      </c>
      <c r="B90" s="41">
        <v>6.0</v>
      </c>
      <c r="C90" s="33" t="s">
        <v>22</v>
      </c>
      <c r="D90" s="39"/>
      <c r="E90" s="35">
        <f t="shared" ref="E90:E93" si="8">D90*B90</f>
        <v>0</v>
      </c>
      <c r="F90" s="36"/>
      <c r="I90" s="82"/>
    </row>
    <row r="91" ht="12.75" customHeight="1">
      <c r="A91" s="52" t="s">
        <v>29</v>
      </c>
      <c r="B91" s="41">
        <v>9.0</v>
      </c>
      <c r="C91" s="38" t="s">
        <v>24</v>
      </c>
      <c r="D91" s="39"/>
      <c r="E91" s="35">
        <f t="shared" si="8"/>
        <v>0</v>
      </c>
      <c r="F91" s="36"/>
    </row>
    <row r="92" ht="12.75" customHeight="1">
      <c r="A92" s="42"/>
      <c r="B92" s="53"/>
      <c r="C92" s="44"/>
      <c r="D92" s="39"/>
      <c r="E92" s="35">
        <f t="shared" si="8"/>
        <v>0</v>
      </c>
      <c r="F92" s="36"/>
    </row>
    <row r="93" ht="12.75" customHeight="1">
      <c r="A93" s="54"/>
      <c r="B93" s="55"/>
      <c r="C93" s="56"/>
      <c r="D93" s="48"/>
      <c r="E93" s="63">
        <f t="shared" si="8"/>
        <v>0</v>
      </c>
      <c r="F93" s="64"/>
    </row>
    <row r="94" ht="12.75" customHeight="1">
      <c r="A94" s="78" t="s">
        <v>30</v>
      </c>
      <c r="B94" s="69"/>
      <c r="C94" s="69"/>
      <c r="D94" s="69"/>
      <c r="E94" s="69"/>
      <c r="F94" s="79"/>
    </row>
    <row r="95" ht="12.75" customHeight="1">
      <c r="A95" s="40" t="s">
        <v>31</v>
      </c>
      <c r="B95" s="41">
        <v>6.0</v>
      </c>
      <c r="C95" s="33" t="s">
        <v>22</v>
      </c>
      <c r="D95" s="39"/>
      <c r="E95" s="35">
        <f t="shared" ref="E95:E98" si="9">D95*B95</f>
        <v>0</v>
      </c>
      <c r="F95" s="36"/>
    </row>
    <row r="96" ht="12.75" customHeight="1">
      <c r="A96" s="52" t="s">
        <v>32</v>
      </c>
      <c r="B96" s="41">
        <v>9.0</v>
      </c>
      <c r="C96" s="38" t="s">
        <v>24</v>
      </c>
      <c r="D96" s="39"/>
      <c r="E96" s="35">
        <f t="shared" si="9"/>
        <v>0</v>
      </c>
      <c r="F96" s="36"/>
    </row>
    <row r="97" ht="12.75" customHeight="1">
      <c r="A97" s="42"/>
      <c r="B97" s="53"/>
      <c r="C97" s="44"/>
      <c r="D97" s="39"/>
      <c r="E97" s="35">
        <f t="shared" si="9"/>
        <v>0</v>
      </c>
      <c r="F97" s="36"/>
    </row>
    <row r="98" ht="12.75" customHeight="1">
      <c r="A98" s="54"/>
      <c r="B98" s="61"/>
      <c r="C98" s="62"/>
      <c r="D98" s="48"/>
      <c r="E98" s="63">
        <f t="shared" si="9"/>
        <v>0</v>
      </c>
      <c r="F98" s="64"/>
    </row>
    <row r="99" ht="12.75" customHeight="1">
      <c r="A99" s="65" t="s">
        <v>33</v>
      </c>
      <c r="E99" s="66">
        <f>SUMIFS(E84:E98,F84:F98,"Yes")</f>
        <v>0</v>
      </c>
      <c r="F99" s="4"/>
    </row>
    <row r="100" ht="12.75" customHeight="1">
      <c r="A100" s="65" t="s">
        <v>34</v>
      </c>
      <c r="E100" s="66">
        <f>7.75%*E99</f>
        <v>0</v>
      </c>
      <c r="F100" s="4"/>
    </row>
    <row r="101" ht="12.75" customHeight="1">
      <c r="A101" s="65" t="s">
        <v>35</v>
      </c>
      <c r="E101" s="67">
        <f t="array" ref="E101">SUMIFS(E84:E98,F84:F98,{"","No"})</f>
        <v>0</v>
      </c>
      <c r="F101" s="4"/>
    </row>
    <row r="102" ht="12.75" customHeight="1">
      <c r="A102" s="68" t="s">
        <v>36</v>
      </c>
      <c r="B102" s="69"/>
      <c r="C102" s="69"/>
      <c r="D102" s="69"/>
      <c r="E102" s="70">
        <v>0.0</v>
      </c>
      <c r="F102" s="4"/>
    </row>
    <row r="103" ht="12.75" customHeight="1">
      <c r="A103" s="65" t="s">
        <v>37</v>
      </c>
      <c r="E103" s="71">
        <f>SUM(E99:E102)</f>
        <v>0</v>
      </c>
      <c r="F103" s="4"/>
    </row>
    <row r="104" ht="12.75" customHeight="1">
      <c r="A104" s="5"/>
      <c r="B104" s="6"/>
      <c r="C104" s="5"/>
      <c r="D104" s="5"/>
      <c r="E104" s="5"/>
    </row>
    <row r="105" ht="12.75" customHeight="1">
      <c r="A105" s="8"/>
      <c r="B105" s="8"/>
      <c r="C105" s="13"/>
      <c r="D105" s="13"/>
      <c r="E105" s="13"/>
    </row>
    <row r="106" ht="12.75" customHeight="1">
      <c r="A106" s="8"/>
      <c r="B106" s="8"/>
      <c r="C106" s="13"/>
      <c r="D106" s="13"/>
      <c r="E106" s="13"/>
    </row>
    <row r="107" ht="12.75" customHeight="1">
      <c r="A107" s="8" t="s">
        <v>1</v>
      </c>
      <c r="C107" s="14" t="str">
        <f>$C$3</f>
        <v/>
      </c>
      <c r="D107" s="10"/>
      <c r="E107" s="10"/>
      <c r="F107" s="10"/>
    </row>
    <row r="108" ht="12.75" customHeight="1">
      <c r="A108" s="12"/>
      <c r="B108" s="13"/>
      <c r="C108" s="13"/>
      <c r="D108" s="13"/>
      <c r="E108" s="13"/>
    </row>
    <row r="109" ht="25.5" customHeight="1">
      <c r="A109" s="8" t="s">
        <v>4</v>
      </c>
      <c r="C109" s="14" t="str">
        <f>$C$5</f>
        <v/>
      </c>
      <c r="D109" s="10"/>
      <c r="E109" s="10"/>
      <c r="F109" s="10"/>
    </row>
    <row r="110" ht="12.75" customHeight="1">
      <c r="A110" s="8" t="s">
        <v>6</v>
      </c>
      <c r="C110" s="14" t="str">
        <f>$C$6</f>
        <v/>
      </c>
      <c r="D110" s="10"/>
      <c r="E110" s="10"/>
      <c r="F110" s="10"/>
    </row>
    <row r="111" ht="12.75" customHeight="1">
      <c r="A111" s="8" t="s">
        <v>8</v>
      </c>
      <c r="C111" s="14" t="str">
        <f>$C$7</f>
        <v/>
      </c>
      <c r="D111" s="10"/>
      <c r="E111" s="10"/>
      <c r="F111" s="10"/>
    </row>
    <row r="112" ht="12.75" customHeight="1">
      <c r="A112" s="12"/>
      <c r="B112" s="13"/>
      <c r="C112" s="13"/>
      <c r="D112" s="13"/>
      <c r="E112" s="13"/>
    </row>
    <row r="113" ht="12.75" customHeight="1">
      <c r="A113" s="8" t="s">
        <v>11</v>
      </c>
      <c r="C113" s="14" t="str">
        <f>$C$9</f>
        <v/>
      </c>
      <c r="D113" s="10"/>
      <c r="E113" s="10"/>
      <c r="F113" s="10"/>
    </row>
    <row r="114" ht="12.75" customHeight="1">
      <c r="A114" s="5"/>
      <c r="B114" s="6"/>
      <c r="C114" s="5"/>
      <c r="D114" s="5"/>
      <c r="E114" s="5"/>
    </row>
    <row r="115" ht="13.5" customHeight="1">
      <c r="A115" s="5"/>
      <c r="B115" s="6"/>
      <c r="C115" s="5"/>
      <c r="D115" s="5"/>
      <c r="E115" s="5"/>
    </row>
    <row r="116" ht="15.75" customHeight="1">
      <c r="A116" s="73" t="s">
        <v>40</v>
      </c>
      <c r="B116" s="74"/>
      <c r="C116" s="74"/>
      <c r="D116" s="74"/>
      <c r="E116" s="74"/>
      <c r="F116" s="75"/>
    </row>
    <row r="117" ht="12.75" customHeight="1">
      <c r="A117" s="76" t="s">
        <v>14</v>
      </c>
      <c r="F117" s="77"/>
    </row>
    <row r="118" ht="13.5" customHeight="1">
      <c r="A118" s="29" t="s">
        <v>15</v>
      </c>
      <c r="B118" s="30" t="s">
        <v>16</v>
      </c>
      <c r="C118" s="30" t="s">
        <v>17</v>
      </c>
      <c r="D118" s="30" t="s">
        <v>18</v>
      </c>
      <c r="E118" s="30" t="s">
        <v>19</v>
      </c>
      <c r="F118" s="31" t="s">
        <v>20</v>
      </c>
    </row>
    <row r="119" ht="12.75" customHeight="1">
      <c r="A119" s="32" t="s">
        <v>21</v>
      </c>
      <c r="B119" s="13">
        <v>5.0</v>
      </c>
      <c r="C119" s="33" t="s">
        <v>22</v>
      </c>
      <c r="D119" s="39"/>
      <c r="E119" s="35">
        <f t="shared" ref="E119:E123" si="10">D119*B119</f>
        <v>0</v>
      </c>
      <c r="F119" s="36"/>
      <c r="J119" s="83"/>
    </row>
    <row r="120" ht="12.75" customHeight="1">
      <c r="A120" s="37" t="s">
        <v>23</v>
      </c>
      <c r="B120" s="41">
        <v>8.0</v>
      </c>
      <c r="C120" s="38" t="s">
        <v>24</v>
      </c>
      <c r="D120" s="39"/>
      <c r="E120" s="35">
        <f t="shared" si="10"/>
        <v>0</v>
      </c>
      <c r="F120" s="36"/>
      <c r="J120" s="83"/>
    </row>
    <row r="121" ht="12.75" customHeight="1">
      <c r="A121" s="40" t="s">
        <v>25</v>
      </c>
      <c r="B121" s="41">
        <v>5.0</v>
      </c>
      <c r="C121" s="33" t="s">
        <v>26</v>
      </c>
      <c r="D121" s="39"/>
      <c r="E121" s="35">
        <f t="shared" si="10"/>
        <v>0</v>
      </c>
      <c r="F121" s="36"/>
      <c r="J121" s="83"/>
    </row>
    <row r="122" ht="6.75" customHeight="1">
      <c r="A122" s="42"/>
      <c r="B122" s="43"/>
      <c r="C122" s="44"/>
      <c r="D122" s="39"/>
      <c r="E122" s="35">
        <f t="shared" si="10"/>
        <v>0</v>
      </c>
      <c r="F122" s="36"/>
    </row>
    <row r="123" ht="12.75" customHeight="1">
      <c r="A123" s="45"/>
      <c r="B123" s="46"/>
      <c r="C123" s="47"/>
      <c r="D123" s="48"/>
      <c r="E123" s="35">
        <f t="shared" si="10"/>
        <v>0</v>
      </c>
      <c r="F123" s="36"/>
    </row>
    <row r="124" ht="12.75" customHeight="1">
      <c r="A124" s="49" t="s">
        <v>27</v>
      </c>
      <c r="B124" s="50"/>
      <c r="C124" s="50"/>
      <c r="D124" s="50"/>
      <c r="E124" s="50"/>
      <c r="F124" s="51"/>
    </row>
    <row r="125" ht="12.75" customHeight="1">
      <c r="A125" s="40" t="s">
        <v>28</v>
      </c>
      <c r="B125" s="13">
        <v>5.0</v>
      </c>
      <c r="C125" s="33" t="s">
        <v>22</v>
      </c>
      <c r="D125" s="39"/>
      <c r="E125" s="35">
        <f t="shared" ref="E125:E128" si="11">D125*B125</f>
        <v>0</v>
      </c>
      <c r="F125" s="36"/>
    </row>
    <row r="126" ht="12.75" customHeight="1">
      <c r="A126" s="52" t="s">
        <v>29</v>
      </c>
      <c r="B126" s="41">
        <v>8.0</v>
      </c>
      <c r="C126" s="38" t="s">
        <v>24</v>
      </c>
      <c r="D126" s="39"/>
      <c r="E126" s="35">
        <f t="shared" si="11"/>
        <v>0</v>
      </c>
      <c r="F126" s="36"/>
    </row>
    <row r="127" ht="12.75" customHeight="1">
      <c r="A127" s="42"/>
      <c r="B127" s="53"/>
      <c r="C127" s="44"/>
      <c r="D127" s="39"/>
      <c r="E127" s="35">
        <f t="shared" si="11"/>
        <v>0</v>
      </c>
      <c r="F127" s="36"/>
    </row>
    <row r="128" ht="12.75" customHeight="1">
      <c r="A128" s="54"/>
      <c r="B128" s="55"/>
      <c r="C128" s="56"/>
      <c r="D128" s="48"/>
      <c r="E128" s="63">
        <f t="shared" si="11"/>
        <v>0</v>
      </c>
      <c r="F128" s="64"/>
    </row>
    <row r="129" ht="12.75" customHeight="1">
      <c r="A129" s="78" t="s">
        <v>30</v>
      </c>
      <c r="B129" s="69"/>
      <c r="C129" s="69"/>
      <c r="D129" s="69"/>
      <c r="E129" s="69"/>
      <c r="F129" s="79"/>
    </row>
    <row r="130" ht="12.75" customHeight="1">
      <c r="A130" s="40" t="s">
        <v>31</v>
      </c>
      <c r="B130" s="13">
        <v>5.0</v>
      </c>
      <c r="C130" s="33" t="s">
        <v>22</v>
      </c>
      <c r="D130" s="39"/>
      <c r="E130" s="35">
        <f t="shared" ref="E130:E133" si="12">D130*B130</f>
        <v>0</v>
      </c>
      <c r="F130" s="36"/>
    </row>
    <row r="131" ht="12.75" customHeight="1">
      <c r="A131" s="52" t="s">
        <v>32</v>
      </c>
      <c r="B131" s="41">
        <v>8.0</v>
      </c>
      <c r="C131" s="38" t="s">
        <v>24</v>
      </c>
      <c r="D131" s="39"/>
      <c r="E131" s="35">
        <f t="shared" si="12"/>
        <v>0</v>
      </c>
      <c r="F131" s="36"/>
    </row>
    <row r="132" ht="12.75" customHeight="1">
      <c r="A132" s="42"/>
      <c r="B132" s="53"/>
      <c r="C132" s="44"/>
      <c r="D132" s="39"/>
      <c r="E132" s="35">
        <f t="shared" si="12"/>
        <v>0</v>
      </c>
      <c r="F132" s="36"/>
    </row>
    <row r="133" ht="12.75" customHeight="1">
      <c r="A133" s="54"/>
      <c r="B133" s="61"/>
      <c r="C133" s="62"/>
      <c r="D133" s="48"/>
      <c r="E133" s="63">
        <f t="shared" si="12"/>
        <v>0</v>
      </c>
      <c r="F133" s="64"/>
    </row>
    <row r="134" ht="12.75" customHeight="1">
      <c r="A134" s="65" t="s">
        <v>33</v>
      </c>
      <c r="E134" s="66">
        <f>SUMIFS(E119:E133,F119:F133,"Yes")</f>
        <v>0</v>
      </c>
      <c r="F134" s="4"/>
    </row>
    <row r="135" ht="12.75" customHeight="1">
      <c r="A135" s="65" t="s">
        <v>34</v>
      </c>
      <c r="E135" s="66">
        <f>7.75%*E134</f>
        <v>0</v>
      </c>
      <c r="F135" s="4"/>
    </row>
    <row r="136" ht="12.75" customHeight="1">
      <c r="A136" s="65" t="s">
        <v>35</v>
      </c>
      <c r="E136" s="67">
        <f t="array" ref="E136">SUMIFS(E119:E133,F119:F133,{"","No"})</f>
        <v>0</v>
      </c>
      <c r="F136" s="4"/>
    </row>
    <row r="137" ht="12.75" customHeight="1">
      <c r="A137" s="68" t="s">
        <v>36</v>
      </c>
      <c r="B137" s="69"/>
      <c r="C137" s="69"/>
      <c r="D137" s="69"/>
      <c r="E137" s="70">
        <v>0.0</v>
      </c>
      <c r="F137" s="4"/>
    </row>
    <row r="138" ht="12.75" customHeight="1">
      <c r="A138" s="65" t="s">
        <v>37</v>
      </c>
      <c r="E138" s="71">
        <f>SUM(E134:E137)</f>
        <v>0</v>
      </c>
      <c r="F138" s="4"/>
    </row>
    <row r="139" ht="12.75" customHeight="1">
      <c r="A139" s="72"/>
      <c r="B139" s="84"/>
      <c r="C139" s="19"/>
      <c r="D139" s="5"/>
      <c r="E139" s="5"/>
    </row>
    <row r="140" ht="12.75" customHeight="1">
      <c r="A140" s="8"/>
      <c r="B140" s="8"/>
      <c r="C140" s="13"/>
      <c r="D140" s="13"/>
      <c r="E140" s="13"/>
    </row>
    <row r="141" ht="12.75" customHeight="1">
      <c r="A141" s="8"/>
      <c r="B141" s="8"/>
      <c r="C141" s="13"/>
      <c r="D141" s="13"/>
      <c r="E141" s="13"/>
    </row>
    <row r="142" ht="12.75" customHeight="1">
      <c r="A142" s="8" t="s">
        <v>1</v>
      </c>
      <c r="C142" s="14" t="str">
        <f>$C$3</f>
        <v/>
      </c>
      <c r="D142" s="10"/>
      <c r="E142" s="10"/>
      <c r="F142" s="10"/>
    </row>
    <row r="143" ht="12.75" customHeight="1">
      <c r="A143" s="12"/>
      <c r="B143" s="13"/>
      <c r="C143" s="13"/>
      <c r="D143" s="13"/>
      <c r="E143" s="13"/>
    </row>
    <row r="144" ht="25.5" customHeight="1">
      <c r="A144" s="8" t="s">
        <v>4</v>
      </c>
      <c r="C144" s="14" t="str">
        <f>$C$5</f>
        <v/>
      </c>
      <c r="D144" s="10"/>
      <c r="E144" s="10"/>
      <c r="F144" s="10"/>
    </row>
    <row r="145" ht="12.75" customHeight="1">
      <c r="A145" s="8" t="s">
        <v>6</v>
      </c>
      <c r="C145" s="14" t="str">
        <f>$C$6</f>
        <v/>
      </c>
      <c r="D145" s="10"/>
      <c r="E145" s="10"/>
      <c r="F145" s="10"/>
    </row>
    <row r="146" ht="12.75" customHeight="1">
      <c r="A146" s="8" t="s">
        <v>8</v>
      </c>
      <c r="C146" s="14" t="str">
        <f>$C$7</f>
        <v/>
      </c>
      <c r="D146" s="10"/>
      <c r="E146" s="10"/>
      <c r="F146" s="10"/>
    </row>
    <row r="147" ht="12.75" customHeight="1">
      <c r="A147" s="12"/>
      <c r="B147" s="13"/>
      <c r="C147" s="13"/>
      <c r="D147" s="13"/>
      <c r="E147" s="13"/>
    </row>
    <row r="148" ht="12.75" customHeight="1">
      <c r="A148" s="8" t="s">
        <v>11</v>
      </c>
      <c r="C148" s="14" t="str">
        <f>$C$9</f>
        <v/>
      </c>
      <c r="D148" s="10"/>
      <c r="E148" s="10"/>
      <c r="F148" s="10"/>
    </row>
    <row r="149" ht="12.75" customHeight="1">
      <c r="A149" s="72"/>
      <c r="B149" s="84"/>
      <c r="C149" s="19"/>
      <c r="D149" s="5"/>
      <c r="E149" s="5"/>
    </row>
    <row r="150" ht="13.5" customHeight="1">
      <c r="A150" s="5"/>
      <c r="B150" s="6"/>
      <c r="C150" s="5"/>
      <c r="D150" s="5"/>
      <c r="E150" s="5"/>
    </row>
    <row r="151" ht="15.75" customHeight="1">
      <c r="A151" s="73" t="s">
        <v>41</v>
      </c>
      <c r="B151" s="74"/>
      <c r="C151" s="74"/>
      <c r="D151" s="74"/>
      <c r="E151" s="74"/>
      <c r="F151" s="75"/>
    </row>
    <row r="152" ht="12.75" customHeight="1">
      <c r="A152" s="76" t="s">
        <v>14</v>
      </c>
      <c r="F152" s="77"/>
    </row>
    <row r="153" ht="13.5" customHeight="1">
      <c r="A153" s="29" t="s">
        <v>15</v>
      </c>
      <c r="B153" s="30" t="s">
        <v>16</v>
      </c>
      <c r="C153" s="30" t="s">
        <v>17</v>
      </c>
      <c r="D153" s="30" t="s">
        <v>18</v>
      </c>
      <c r="E153" s="30" t="s">
        <v>19</v>
      </c>
      <c r="F153" s="31" t="s">
        <v>20</v>
      </c>
    </row>
    <row r="154" ht="12.75" customHeight="1">
      <c r="A154" s="32" t="s">
        <v>21</v>
      </c>
      <c r="B154" s="13">
        <v>5.0</v>
      </c>
      <c r="C154" s="33" t="s">
        <v>22</v>
      </c>
      <c r="D154" s="39"/>
      <c r="E154" s="35">
        <f t="shared" ref="E154:E158" si="13">D154*B154</f>
        <v>0</v>
      </c>
      <c r="F154" s="36"/>
    </row>
    <row r="155" ht="12.75" customHeight="1">
      <c r="A155" s="37" t="s">
        <v>23</v>
      </c>
      <c r="B155" s="13">
        <v>5.0</v>
      </c>
      <c r="C155" s="38" t="s">
        <v>24</v>
      </c>
      <c r="D155" s="39"/>
      <c r="E155" s="35">
        <f t="shared" si="13"/>
        <v>0</v>
      </c>
      <c r="F155" s="36"/>
    </row>
    <row r="156" ht="12.75" customHeight="1">
      <c r="A156" s="40" t="s">
        <v>25</v>
      </c>
      <c r="B156" s="41">
        <v>5.0</v>
      </c>
      <c r="C156" s="33" t="s">
        <v>26</v>
      </c>
      <c r="D156" s="39"/>
      <c r="E156" s="35">
        <f t="shared" si="13"/>
        <v>0</v>
      </c>
      <c r="F156" s="36"/>
    </row>
    <row r="157" ht="12.0" customHeight="1">
      <c r="A157" s="42"/>
      <c r="B157" s="43"/>
      <c r="C157" s="44"/>
      <c r="D157" s="39"/>
      <c r="E157" s="35">
        <f t="shared" si="13"/>
        <v>0</v>
      </c>
      <c r="F157" s="36"/>
    </row>
    <row r="158" ht="12.75" customHeight="1">
      <c r="A158" s="45"/>
      <c r="B158" s="46"/>
      <c r="C158" s="47"/>
      <c r="D158" s="48"/>
      <c r="E158" s="35">
        <f t="shared" si="13"/>
        <v>0</v>
      </c>
      <c r="F158" s="36"/>
    </row>
    <row r="159" ht="12.75" customHeight="1">
      <c r="A159" s="49" t="s">
        <v>27</v>
      </c>
      <c r="B159" s="50"/>
      <c r="C159" s="50"/>
      <c r="D159" s="50"/>
      <c r="E159" s="50"/>
      <c r="F159" s="51"/>
    </row>
    <row r="160" ht="12.75" customHeight="1">
      <c r="A160" s="40" t="s">
        <v>28</v>
      </c>
      <c r="B160" s="13">
        <v>5.0</v>
      </c>
      <c r="C160" s="33" t="s">
        <v>22</v>
      </c>
      <c r="D160" s="39"/>
      <c r="E160" s="35">
        <f t="shared" ref="E160:E163" si="14">D160*B160</f>
        <v>0</v>
      </c>
      <c r="F160" s="36"/>
    </row>
    <row r="161" ht="12.75" customHeight="1">
      <c r="A161" s="52" t="s">
        <v>29</v>
      </c>
      <c r="B161" s="13">
        <v>5.0</v>
      </c>
      <c r="C161" s="38" t="s">
        <v>24</v>
      </c>
      <c r="D161" s="39"/>
      <c r="E161" s="35">
        <f t="shared" si="14"/>
        <v>0</v>
      </c>
      <c r="F161" s="36"/>
    </row>
    <row r="162" ht="12.75" customHeight="1">
      <c r="A162" s="42"/>
      <c r="B162" s="53"/>
      <c r="C162" s="44"/>
      <c r="D162" s="39"/>
      <c r="E162" s="35">
        <f t="shared" si="14"/>
        <v>0</v>
      </c>
      <c r="F162" s="36"/>
    </row>
    <row r="163" ht="12.75" customHeight="1">
      <c r="A163" s="54"/>
      <c r="B163" s="55"/>
      <c r="C163" s="56"/>
      <c r="D163" s="48"/>
      <c r="E163" s="63">
        <f t="shared" si="14"/>
        <v>0</v>
      </c>
      <c r="F163" s="64"/>
    </row>
    <row r="164" ht="12.75" customHeight="1">
      <c r="A164" s="78" t="s">
        <v>30</v>
      </c>
      <c r="B164" s="69"/>
      <c r="C164" s="69"/>
      <c r="D164" s="69"/>
      <c r="E164" s="69"/>
      <c r="F164" s="79"/>
    </row>
    <row r="165" ht="12.75" customHeight="1">
      <c r="A165" s="40" t="s">
        <v>31</v>
      </c>
      <c r="B165" s="13">
        <v>5.0</v>
      </c>
      <c r="C165" s="33" t="s">
        <v>22</v>
      </c>
      <c r="D165" s="39"/>
      <c r="E165" s="35">
        <f t="shared" ref="E165:E168" si="15">D165*B165</f>
        <v>0</v>
      </c>
      <c r="F165" s="36"/>
    </row>
    <row r="166" ht="12.75" customHeight="1">
      <c r="A166" s="52" t="s">
        <v>32</v>
      </c>
      <c r="B166" s="13">
        <v>5.0</v>
      </c>
      <c r="C166" s="38" t="s">
        <v>24</v>
      </c>
      <c r="D166" s="39"/>
      <c r="E166" s="35">
        <f t="shared" si="15"/>
        <v>0</v>
      </c>
      <c r="F166" s="36"/>
    </row>
    <row r="167" ht="12.75" customHeight="1">
      <c r="A167" s="42"/>
      <c r="B167" s="53"/>
      <c r="C167" s="44"/>
      <c r="D167" s="39"/>
      <c r="E167" s="35">
        <f t="shared" si="15"/>
        <v>0</v>
      </c>
      <c r="F167" s="36"/>
    </row>
    <row r="168" ht="12.75" customHeight="1">
      <c r="A168" s="54"/>
      <c r="B168" s="61"/>
      <c r="C168" s="62"/>
      <c r="D168" s="48"/>
      <c r="E168" s="63">
        <f t="shared" si="15"/>
        <v>0</v>
      </c>
      <c r="F168" s="64"/>
    </row>
    <row r="169" ht="12.75" customHeight="1">
      <c r="A169" s="65" t="s">
        <v>33</v>
      </c>
      <c r="E169" s="66">
        <f>SUMIFS(E154:E168,F154:F168,"Yes")</f>
        <v>0</v>
      </c>
      <c r="F169" s="4"/>
    </row>
    <row r="170" ht="12.75" customHeight="1">
      <c r="A170" s="65" t="s">
        <v>34</v>
      </c>
      <c r="E170" s="66">
        <f>7.75%*E169</f>
        <v>0</v>
      </c>
      <c r="F170" s="4"/>
    </row>
    <row r="171" ht="12.75" customHeight="1">
      <c r="A171" s="65" t="s">
        <v>35</v>
      </c>
      <c r="E171" s="67">
        <f t="array" ref="E171">SUMIFS(E154:E168,F154:F168,{"","No"})</f>
        <v>0</v>
      </c>
      <c r="F171" s="4"/>
    </row>
    <row r="172" ht="12.75" customHeight="1">
      <c r="A172" s="68" t="s">
        <v>36</v>
      </c>
      <c r="B172" s="69"/>
      <c r="C172" s="69"/>
      <c r="D172" s="69"/>
      <c r="E172" s="70">
        <v>0.0</v>
      </c>
      <c r="F172" s="4"/>
    </row>
    <row r="173" ht="12.75" customHeight="1">
      <c r="A173" s="65" t="s">
        <v>37</v>
      </c>
      <c r="E173" s="71">
        <f>SUM(E169:E172)</f>
        <v>0</v>
      </c>
      <c r="F173" s="4"/>
    </row>
    <row r="174" ht="12.75" customHeight="1">
      <c r="A174" s="5"/>
      <c r="B174" s="6"/>
      <c r="C174" s="5"/>
      <c r="D174" s="5"/>
      <c r="E174" s="5"/>
    </row>
    <row r="175" ht="12.75" customHeight="1">
      <c r="A175" s="8"/>
      <c r="B175" s="8"/>
      <c r="C175" s="13"/>
      <c r="D175" s="13"/>
      <c r="E175" s="13"/>
    </row>
    <row r="176" ht="12.75" customHeight="1">
      <c r="A176" s="8"/>
      <c r="B176" s="8"/>
      <c r="C176" s="13"/>
      <c r="D176" s="13"/>
      <c r="E176" s="13"/>
    </row>
    <row r="177" ht="12.75" customHeight="1">
      <c r="A177" s="8" t="s">
        <v>1</v>
      </c>
      <c r="C177" s="14" t="str">
        <f>$C$3</f>
        <v/>
      </c>
      <c r="D177" s="10"/>
      <c r="E177" s="10"/>
      <c r="F177" s="10"/>
    </row>
    <row r="178" ht="12.75" customHeight="1">
      <c r="A178" s="12"/>
      <c r="B178" s="13"/>
      <c r="C178" s="13"/>
      <c r="D178" s="13"/>
      <c r="E178" s="13"/>
    </row>
    <row r="179" ht="25.5" customHeight="1">
      <c r="A179" s="8" t="s">
        <v>4</v>
      </c>
      <c r="C179" s="14" t="str">
        <f>$C$5</f>
        <v/>
      </c>
      <c r="D179" s="10"/>
      <c r="E179" s="10"/>
      <c r="F179" s="10"/>
    </row>
    <row r="180" ht="12.75" customHeight="1">
      <c r="A180" s="8" t="s">
        <v>6</v>
      </c>
      <c r="C180" s="14" t="str">
        <f>$C$6</f>
        <v/>
      </c>
      <c r="D180" s="10"/>
      <c r="E180" s="10"/>
      <c r="F180" s="10"/>
    </row>
    <row r="181" ht="12.75" customHeight="1">
      <c r="A181" s="8" t="s">
        <v>8</v>
      </c>
      <c r="C181" s="14" t="str">
        <f>$C$7</f>
        <v/>
      </c>
      <c r="D181" s="10"/>
      <c r="E181" s="10"/>
      <c r="F181" s="10"/>
    </row>
    <row r="182" ht="12.75" customHeight="1">
      <c r="A182" s="12"/>
      <c r="B182" s="13"/>
      <c r="C182" s="13"/>
      <c r="D182" s="13"/>
      <c r="E182" s="13"/>
    </row>
    <row r="183" ht="12.75" customHeight="1">
      <c r="A183" s="8" t="s">
        <v>11</v>
      </c>
      <c r="C183" s="14" t="str">
        <f>$C$9</f>
        <v/>
      </c>
      <c r="D183" s="10"/>
      <c r="E183" s="10"/>
      <c r="F183" s="10"/>
    </row>
    <row r="184" ht="12.75" customHeight="1">
      <c r="A184" s="5"/>
      <c r="B184" s="6"/>
      <c r="C184" s="5"/>
      <c r="D184" s="5"/>
      <c r="E184" s="5"/>
    </row>
    <row r="185" ht="13.5" customHeight="1">
      <c r="A185" s="5"/>
      <c r="B185" s="6"/>
      <c r="C185" s="5"/>
      <c r="D185" s="5"/>
      <c r="E185" s="5"/>
    </row>
    <row r="186" ht="15.75" customHeight="1">
      <c r="A186" s="73" t="s">
        <v>42</v>
      </c>
      <c r="B186" s="74"/>
      <c r="C186" s="74"/>
      <c r="D186" s="74"/>
      <c r="E186" s="74"/>
      <c r="F186" s="75"/>
    </row>
    <row r="187" ht="12.75" customHeight="1">
      <c r="A187" s="76" t="s">
        <v>14</v>
      </c>
      <c r="F187" s="77"/>
    </row>
    <row r="188" ht="13.5" customHeight="1">
      <c r="A188" s="29" t="s">
        <v>15</v>
      </c>
      <c r="B188" s="30" t="s">
        <v>16</v>
      </c>
      <c r="C188" s="30" t="s">
        <v>17</v>
      </c>
      <c r="D188" s="30" t="s">
        <v>18</v>
      </c>
      <c r="E188" s="30" t="s">
        <v>19</v>
      </c>
      <c r="F188" s="31" t="s">
        <v>20</v>
      </c>
    </row>
    <row r="189" ht="12.75" customHeight="1">
      <c r="A189" s="32" t="s">
        <v>21</v>
      </c>
      <c r="B189" s="13">
        <v>5.0</v>
      </c>
      <c r="C189" s="33" t="s">
        <v>22</v>
      </c>
      <c r="D189" s="39"/>
      <c r="E189" s="35">
        <f t="shared" ref="E189:E193" si="16">D189*B189</f>
        <v>0</v>
      </c>
      <c r="F189" s="36"/>
    </row>
    <row r="190" ht="12.75" customHeight="1">
      <c r="A190" s="37" t="s">
        <v>23</v>
      </c>
      <c r="B190" s="41">
        <v>9.0</v>
      </c>
      <c r="C190" s="38" t="s">
        <v>24</v>
      </c>
      <c r="D190" s="39"/>
      <c r="E190" s="35">
        <f t="shared" si="16"/>
        <v>0</v>
      </c>
      <c r="F190" s="36"/>
    </row>
    <row r="191" ht="12.75" customHeight="1">
      <c r="A191" s="40" t="s">
        <v>25</v>
      </c>
      <c r="B191" s="41">
        <v>5.0</v>
      </c>
      <c r="C191" s="33" t="s">
        <v>26</v>
      </c>
      <c r="D191" s="39"/>
      <c r="E191" s="35">
        <f t="shared" si="16"/>
        <v>0</v>
      </c>
      <c r="F191" s="36"/>
    </row>
    <row r="192" ht="1.5" customHeight="1">
      <c r="A192" s="42"/>
      <c r="B192" s="43"/>
      <c r="C192" s="44"/>
      <c r="D192" s="39"/>
      <c r="E192" s="35">
        <f t="shared" si="16"/>
        <v>0</v>
      </c>
      <c r="F192" s="36"/>
    </row>
    <row r="193" ht="12.75" customHeight="1">
      <c r="A193" s="45"/>
      <c r="B193" s="46"/>
      <c r="C193" s="47"/>
      <c r="D193" s="48"/>
      <c r="E193" s="35">
        <f t="shared" si="16"/>
        <v>0</v>
      </c>
      <c r="F193" s="36"/>
    </row>
    <row r="194" ht="12.75" customHeight="1">
      <c r="A194" s="49" t="s">
        <v>27</v>
      </c>
      <c r="B194" s="50"/>
      <c r="C194" s="50"/>
      <c r="D194" s="50"/>
      <c r="E194" s="50"/>
      <c r="F194" s="51"/>
    </row>
    <row r="195" ht="12.75" customHeight="1">
      <c r="A195" s="40" t="s">
        <v>28</v>
      </c>
      <c r="B195" s="13">
        <v>5.0</v>
      </c>
      <c r="C195" s="33" t="s">
        <v>22</v>
      </c>
      <c r="D195" s="39"/>
      <c r="E195" s="35">
        <f t="shared" ref="E195:E198" si="17">D195*B195</f>
        <v>0</v>
      </c>
      <c r="F195" s="36"/>
    </row>
    <row r="196" ht="12.75" customHeight="1">
      <c r="A196" s="52" t="s">
        <v>29</v>
      </c>
      <c r="B196" s="41">
        <v>9.0</v>
      </c>
      <c r="C196" s="38" t="s">
        <v>24</v>
      </c>
      <c r="D196" s="39"/>
      <c r="E196" s="35">
        <f t="shared" si="17"/>
        <v>0</v>
      </c>
      <c r="F196" s="36"/>
    </row>
    <row r="197" ht="12.75" customHeight="1">
      <c r="A197" s="42"/>
      <c r="B197" s="53"/>
      <c r="C197" s="44"/>
      <c r="D197" s="39"/>
      <c r="E197" s="35">
        <f t="shared" si="17"/>
        <v>0</v>
      </c>
      <c r="F197" s="36"/>
    </row>
    <row r="198" ht="12.75" customHeight="1">
      <c r="A198" s="54"/>
      <c r="B198" s="55"/>
      <c r="C198" s="56"/>
      <c r="D198" s="48"/>
      <c r="E198" s="63">
        <f t="shared" si="17"/>
        <v>0</v>
      </c>
      <c r="F198" s="64"/>
    </row>
    <row r="199" ht="12.75" customHeight="1">
      <c r="A199" s="78" t="s">
        <v>30</v>
      </c>
      <c r="B199" s="69"/>
      <c r="C199" s="69"/>
      <c r="D199" s="69"/>
      <c r="E199" s="69"/>
      <c r="F199" s="79"/>
    </row>
    <row r="200" ht="12.75" customHeight="1">
      <c r="A200" s="40" t="s">
        <v>31</v>
      </c>
      <c r="B200" s="13">
        <v>5.0</v>
      </c>
      <c r="C200" s="33" t="s">
        <v>22</v>
      </c>
      <c r="D200" s="39"/>
      <c r="E200" s="35">
        <f t="shared" ref="E200:E203" si="18">D200*B200</f>
        <v>0</v>
      </c>
      <c r="F200" s="36"/>
    </row>
    <row r="201" ht="12.75" customHeight="1">
      <c r="A201" s="52" t="s">
        <v>32</v>
      </c>
      <c r="B201" s="41">
        <v>9.0</v>
      </c>
      <c r="C201" s="38" t="s">
        <v>24</v>
      </c>
      <c r="D201" s="39"/>
      <c r="E201" s="35">
        <f t="shared" si="18"/>
        <v>0</v>
      </c>
      <c r="F201" s="36"/>
    </row>
    <row r="202" ht="12.75" customHeight="1">
      <c r="A202" s="42"/>
      <c r="B202" s="53"/>
      <c r="C202" s="44"/>
      <c r="D202" s="39"/>
      <c r="E202" s="35">
        <f t="shared" si="18"/>
        <v>0</v>
      </c>
      <c r="F202" s="36"/>
    </row>
    <row r="203" ht="12.75" customHeight="1">
      <c r="A203" s="54"/>
      <c r="B203" s="61"/>
      <c r="C203" s="62"/>
      <c r="D203" s="48"/>
      <c r="E203" s="63">
        <f t="shared" si="18"/>
        <v>0</v>
      </c>
      <c r="F203" s="64"/>
    </row>
    <row r="204" ht="12.75" customHeight="1">
      <c r="A204" s="65" t="s">
        <v>33</v>
      </c>
      <c r="E204" s="66">
        <f>SUMIFS(E189:E203,F189:F203,"Yes")</f>
        <v>0</v>
      </c>
      <c r="F204" s="4"/>
    </row>
    <row r="205" ht="12.75" customHeight="1">
      <c r="A205" s="65" t="s">
        <v>34</v>
      </c>
      <c r="E205" s="66">
        <f>7.75%*E204</f>
        <v>0</v>
      </c>
      <c r="F205" s="4"/>
    </row>
    <row r="206" ht="12.75" customHeight="1">
      <c r="A206" s="65" t="s">
        <v>35</v>
      </c>
      <c r="E206" s="67">
        <f t="array" ref="E206">SUMIFS(E189:E203,F189:F203,{"","No"})</f>
        <v>0</v>
      </c>
      <c r="F206" s="4"/>
    </row>
    <row r="207" ht="12.75" customHeight="1">
      <c r="A207" s="68" t="s">
        <v>36</v>
      </c>
      <c r="B207" s="69"/>
      <c r="C207" s="69"/>
      <c r="D207" s="69"/>
      <c r="E207" s="70">
        <v>0.0</v>
      </c>
      <c r="F207" s="4"/>
    </row>
    <row r="208" ht="12.75" customHeight="1">
      <c r="A208" s="65" t="s">
        <v>37</v>
      </c>
      <c r="E208" s="71">
        <f>SUM(E204:E207)</f>
        <v>0</v>
      </c>
      <c r="F208" s="4"/>
    </row>
    <row r="209" ht="12.75" customHeight="1">
      <c r="A209" s="5"/>
      <c r="B209" s="6"/>
      <c r="C209" s="5"/>
      <c r="D209" s="5"/>
      <c r="E209" s="5"/>
    </row>
    <row r="210" ht="12.75" customHeight="1">
      <c r="A210" s="8"/>
      <c r="B210" s="8"/>
      <c r="C210" s="13"/>
      <c r="D210" s="13"/>
      <c r="E210" s="13"/>
    </row>
    <row r="211" ht="12.75" customHeight="1">
      <c r="A211" s="8"/>
      <c r="B211" s="8"/>
      <c r="C211" s="13"/>
      <c r="D211" s="13"/>
      <c r="E211" s="13"/>
    </row>
    <row r="212" ht="12.75" customHeight="1">
      <c r="A212" s="8" t="s">
        <v>1</v>
      </c>
      <c r="C212" s="14" t="str">
        <f>$C$3</f>
        <v/>
      </c>
      <c r="D212" s="10"/>
      <c r="E212" s="10"/>
      <c r="F212" s="10"/>
    </row>
    <row r="213" ht="12.75" customHeight="1">
      <c r="A213" s="12"/>
      <c r="B213" s="13"/>
      <c r="C213" s="13"/>
      <c r="D213" s="13"/>
      <c r="E213" s="13"/>
    </row>
    <row r="214" ht="25.5" customHeight="1">
      <c r="A214" s="8" t="s">
        <v>4</v>
      </c>
      <c r="C214" s="14" t="str">
        <f>$C$5</f>
        <v/>
      </c>
      <c r="D214" s="10"/>
      <c r="E214" s="10"/>
      <c r="F214" s="10"/>
    </row>
    <row r="215" ht="12.75" customHeight="1">
      <c r="A215" s="8" t="s">
        <v>6</v>
      </c>
      <c r="C215" s="14" t="str">
        <f>$C$6</f>
        <v/>
      </c>
      <c r="D215" s="10"/>
      <c r="E215" s="10"/>
      <c r="F215" s="10"/>
    </row>
    <row r="216" ht="12.75" customHeight="1">
      <c r="A216" s="8" t="s">
        <v>8</v>
      </c>
      <c r="C216" s="14" t="str">
        <f>$C$7</f>
        <v/>
      </c>
      <c r="D216" s="10"/>
      <c r="E216" s="10"/>
      <c r="F216" s="10"/>
    </row>
    <row r="217" ht="12.75" customHeight="1">
      <c r="A217" s="12"/>
      <c r="B217" s="13"/>
      <c r="C217" s="13"/>
      <c r="D217" s="13"/>
      <c r="E217" s="13"/>
    </row>
    <row r="218" ht="12.75" customHeight="1">
      <c r="A218" s="8" t="s">
        <v>11</v>
      </c>
      <c r="C218" s="14" t="str">
        <f>$C$9</f>
        <v/>
      </c>
      <c r="D218" s="10"/>
      <c r="E218" s="10"/>
      <c r="F218" s="10"/>
    </row>
    <row r="219" ht="12.75" customHeight="1">
      <c r="A219" s="72"/>
      <c r="B219" s="84"/>
      <c r="C219" s="19"/>
      <c r="D219" s="5"/>
      <c r="E219" s="5"/>
    </row>
    <row r="220" ht="13.5" customHeight="1">
      <c r="A220" s="72"/>
      <c r="B220" s="84"/>
      <c r="C220" s="19"/>
      <c r="D220" s="5"/>
      <c r="E220" s="5"/>
    </row>
    <row r="221" ht="15.75" customHeight="1">
      <c r="A221" s="73" t="s">
        <v>43</v>
      </c>
      <c r="B221" s="74"/>
      <c r="C221" s="74"/>
      <c r="D221" s="74"/>
      <c r="E221" s="74"/>
      <c r="F221" s="75"/>
    </row>
    <row r="222" ht="12.75" customHeight="1">
      <c r="A222" s="76" t="s">
        <v>14</v>
      </c>
      <c r="F222" s="77"/>
    </row>
    <row r="223" ht="13.5" customHeight="1">
      <c r="A223" s="29" t="s">
        <v>15</v>
      </c>
      <c r="B223" s="30" t="s">
        <v>16</v>
      </c>
      <c r="C223" s="30" t="s">
        <v>17</v>
      </c>
      <c r="D223" s="30" t="s">
        <v>18</v>
      </c>
      <c r="E223" s="30" t="s">
        <v>19</v>
      </c>
      <c r="F223" s="31" t="s">
        <v>20</v>
      </c>
    </row>
    <row r="224" ht="12.75" customHeight="1">
      <c r="A224" s="32" t="s">
        <v>21</v>
      </c>
      <c r="B224" s="13">
        <v>5.0</v>
      </c>
      <c r="C224" s="33" t="s">
        <v>22</v>
      </c>
      <c r="D224" s="39"/>
      <c r="E224" s="35">
        <f t="shared" ref="E224:E228" si="19">D224*B224</f>
        <v>0</v>
      </c>
      <c r="F224" s="36"/>
    </row>
    <row r="225" ht="12.75" customHeight="1">
      <c r="A225" s="37" t="s">
        <v>23</v>
      </c>
      <c r="B225" s="13">
        <v>5.0</v>
      </c>
      <c r="C225" s="38" t="s">
        <v>24</v>
      </c>
      <c r="D225" s="39"/>
      <c r="E225" s="35">
        <f t="shared" si="19"/>
        <v>0</v>
      </c>
      <c r="F225" s="36"/>
    </row>
    <row r="226" ht="12.75" customHeight="1">
      <c r="A226" s="40" t="s">
        <v>25</v>
      </c>
      <c r="B226" s="41">
        <v>5.0</v>
      </c>
      <c r="C226" s="33" t="s">
        <v>26</v>
      </c>
      <c r="D226" s="39"/>
      <c r="E226" s="35">
        <f t="shared" si="19"/>
        <v>0</v>
      </c>
      <c r="F226" s="36"/>
    </row>
    <row r="227" ht="1.5" customHeight="1">
      <c r="A227" s="42"/>
      <c r="B227" s="43"/>
      <c r="C227" s="44"/>
      <c r="D227" s="39"/>
      <c r="E227" s="35">
        <f t="shared" si="19"/>
        <v>0</v>
      </c>
      <c r="F227" s="36"/>
    </row>
    <row r="228" ht="12.75" customHeight="1">
      <c r="A228" s="45"/>
      <c r="B228" s="46"/>
      <c r="C228" s="47"/>
      <c r="D228" s="48"/>
      <c r="E228" s="35">
        <f t="shared" si="19"/>
        <v>0</v>
      </c>
      <c r="F228" s="36"/>
    </row>
    <row r="229" ht="12.75" customHeight="1">
      <c r="A229" s="49" t="s">
        <v>27</v>
      </c>
      <c r="B229" s="50"/>
      <c r="C229" s="50"/>
      <c r="D229" s="50"/>
      <c r="E229" s="50"/>
      <c r="F229" s="51"/>
    </row>
    <row r="230" ht="12.75" customHeight="1">
      <c r="A230" s="40" t="s">
        <v>28</v>
      </c>
      <c r="B230" s="13">
        <v>5.0</v>
      </c>
      <c r="C230" s="33" t="s">
        <v>22</v>
      </c>
      <c r="D230" s="39"/>
      <c r="E230" s="35">
        <f t="shared" ref="E230:E233" si="20">D230*B230</f>
        <v>0</v>
      </c>
      <c r="F230" s="36"/>
    </row>
    <row r="231" ht="12.75" customHeight="1">
      <c r="A231" s="52" t="s">
        <v>29</v>
      </c>
      <c r="B231" s="13">
        <v>5.0</v>
      </c>
      <c r="C231" s="38" t="s">
        <v>24</v>
      </c>
      <c r="D231" s="39"/>
      <c r="E231" s="35">
        <f t="shared" si="20"/>
        <v>0</v>
      </c>
      <c r="F231" s="36"/>
    </row>
    <row r="232" ht="12.75" customHeight="1">
      <c r="A232" s="42"/>
      <c r="B232" s="53"/>
      <c r="C232" s="44"/>
      <c r="D232" s="39"/>
      <c r="E232" s="35">
        <f t="shared" si="20"/>
        <v>0</v>
      </c>
      <c r="F232" s="36"/>
    </row>
    <row r="233" ht="12.75" customHeight="1">
      <c r="A233" s="54"/>
      <c r="B233" s="55"/>
      <c r="C233" s="56"/>
      <c r="D233" s="48"/>
      <c r="E233" s="63">
        <f t="shared" si="20"/>
        <v>0</v>
      </c>
      <c r="F233" s="64"/>
    </row>
    <row r="234" ht="12.75" customHeight="1">
      <c r="A234" s="78" t="s">
        <v>30</v>
      </c>
      <c r="B234" s="69"/>
      <c r="C234" s="69"/>
      <c r="D234" s="69"/>
      <c r="E234" s="69"/>
      <c r="F234" s="79"/>
    </row>
    <row r="235" ht="12.75" customHeight="1">
      <c r="A235" s="40" t="s">
        <v>31</v>
      </c>
      <c r="B235" s="13">
        <v>5.0</v>
      </c>
      <c r="C235" s="33" t="s">
        <v>22</v>
      </c>
      <c r="D235" s="39"/>
      <c r="E235" s="35">
        <f t="shared" ref="E235:E238" si="21">D235*B235</f>
        <v>0</v>
      </c>
      <c r="F235" s="36"/>
    </row>
    <row r="236" ht="12.75" customHeight="1">
      <c r="A236" s="52" t="s">
        <v>32</v>
      </c>
      <c r="B236" s="13">
        <v>5.0</v>
      </c>
      <c r="C236" s="38" t="s">
        <v>24</v>
      </c>
      <c r="D236" s="39"/>
      <c r="E236" s="35">
        <f t="shared" si="21"/>
        <v>0</v>
      </c>
      <c r="F236" s="36"/>
    </row>
    <row r="237" ht="12.75" customHeight="1">
      <c r="A237" s="42"/>
      <c r="B237" s="53"/>
      <c r="C237" s="44"/>
      <c r="D237" s="39"/>
      <c r="E237" s="35">
        <f t="shared" si="21"/>
        <v>0</v>
      </c>
      <c r="F237" s="36"/>
    </row>
    <row r="238" ht="12.75" customHeight="1">
      <c r="A238" s="54"/>
      <c r="B238" s="61"/>
      <c r="C238" s="62"/>
      <c r="D238" s="48"/>
      <c r="E238" s="63">
        <f t="shared" si="21"/>
        <v>0</v>
      </c>
      <c r="F238" s="64"/>
    </row>
    <row r="239" ht="12.75" customHeight="1">
      <c r="A239" s="65" t="s">
        <v>33</v>
      </c>
      <c r="E239" s="66">
        <f>SUMIFS(E224:E238,F224:F238,"Yes")</f>
        <v>0</v>
      </c>
      <c r="F239" s="4"/>
    </row>
    <row r="240" ht="12.75" customHeight="1">
      <c r="A240" s="65" t="s">
        <v>34</v>
      </c>
      <c r="E240" s="66">
        <f>7.75%*E239</f>
        <v>0</v>
      </c>
      <c r="F240" s="4"/>
    </row>
    <row r="241" ht="12.75" customHeight="1">
      <c r="A241" s="65" t="s">
        <v>35</v>
      </c>
      <c r="E241" s="67">
        <f t="array" ref="E241">SUMIFS(E224:E238,F224:F238,{"","No"})</f>
        <v>0</v>
      </c>
      <c r="F241" s="4"/>
    </row>
    <row r="242" ht="12.75" customHeight="1">
      <c r="A242" s="68" t="s">
        <v>36</v>
      </c>
      <c r="B242" s="69"/>
      <c r="C242" s="69"/>
      <c r="D242" s="69"/>
      <c r="E242" s="70">
        <v>0.0</v>
      </c>
      <c r="F242" s="4"/>
    </row>
    <row r="243" ht="12.75" customHeight="1">
      <c r="A243" s="65" t="s">
        <v>37</v>
      </c>
      <c r="E243" s="71">
        <f>SUM(E239:E242)</f>
        <v>0</v>
      </c>
      <c r="F243" s="4"/>
    </row>
    <row r="244" ht="12.75" customHeight="1">
      <c r="A244" s="5"/>
      <c r="B244" s="6"/>
      <c r="C244" s="5"/>
      <c r="D244" s="5"/>
      <c r="E244" s="5"/>
    </row>
    <row r="245" ht="12.75" customHeight="1">
      <c r="A245" s="8"/>
      <c r="B245" s="8"/>
      <c r="C245" s="13"/>
      <c r="D245" s="13"/>
      <c r="E245" s="13"/>
    </row>
    <row r="246" ht="12.75" customHeight="1">
      <c r="A246" s="8"/>
      <c r="B246" s="8"/>
      <c r="C246" s="13"/>
      <c r="D246" s="13"/>
      <c r="E246" s="13"/>
    </row>
    <row r="247" ht="12.75" customHeight="1">
      <c r="A247" s="8" t="s">
        <v>1</v>
      </c>
      <c r="C247" s="14" t="str">
        <f>$C$3</f>
        <v/>
      </c>
      <c r="D247" s="10"/>
      <c r="E247" s="10"/>
      <c r="F247" s="10"/>
    </row>
    <row r="248" ht="12.75" customHeight="1">
      <c r="A248" s="12"/>
      <c r="B248" s="13"/>
      <c r="C248" s="13"/>
      <c r="D248" s="13"/>
      <c r="E248" s="13"/>
    </row>
    <row r="249" ht="25.5" customHeight="1">
      <c r="A249" s="8" t="s">
        <v>4</v>
      </c>
      <c r="C249" s="14" t="str">
        <f>$C$5</f>
        <v/>
      </c>
      <c r="D249" s="10"/>
      <c r="E249" s="10"/>
      <c r="F249" s="10"/>
    </row>
    <row r="250" ht="12.75" customHeight="1">
      <c r="A250" s="8" t="s">
        <v>6</v>
      </c>
      <c r="C250" s="14" t="str">
        <f>$C$6</f>
        <v/>
      </c>
      <c r="D250" s="10"/>
      <c r="E250" s="10"/>
      <c r="F250" s="10"/>
    </row>
    <row r="251" ht="12.75" customHeight="1">
      <c r="A251" s="8" t="s">
        <v>8</v>
      </c>
      <c r="C251" s="14" t="str">
        <f>$C$7</f>
        <v/>
      </c>
      <c r="D251" s="10"/>
      <c r="E251" s="10"/>
      <c r="F251" s="10"/>
    </row>
    <row r="252" ht="12.75" customHeight="1">
      <c r="A252" s="12"/>
      <c r="B252" s="13"/>
      <c r="C252" s="13"/>
      <c r="D252" s="13"/>
      <c r="E252" s="13"/>
    </row>
    <row r="253" ht="12.75" customHeight="1">
      <c r="A253" s="8" t="s">
        <v>11</v>
      </c>
      <c r="C253" s="14" t="str">
        <f>$C$9</f>
        <v/>
      </c>
      <c r="D253" s="10"/>
      <c r="E253" s="10"/>
      <c r="F253" s="10"/>
    </row>
    <row r="254" ht="12.75" customHeight="1">
      <c r="A254" s="72"/>
      <c r="B254" s="84"/>
      <c r="C254" s="19"/>
      <c r="D254" s="5"/>
      <c r="E254" s="5"/>
    </row>
    <row r="255" ht="13.5" customHeight="1">
      <c r="A255" s="5"/>
      <c r="B255" s="6"/>
      <c r="C255" s="5"/>
      <c r="D255" s="5"/>
      <c r="E255" s="5"/>
    </row>
    <row r="256" ht="15.75" customHeight="1">
      <c r="A256" s="73" t="s">
        <v>44</v>
      </c>
      <c r="B256" s="74"/>
      <c r="C256" s="74"/>
      <c r="D256" s="74"/>
      <c r="E256" s="74"/>
      <c r="F256" s="75"/>
    </row>
    <row r="257" ht="12.75" customHeight="1">
      <c r="A257" s="76" t="s">
        <v>14</v>
      </c>
      <c r="F257" s="77"/>
    </row>
    <row r="258" ht="13.5" customHeight="1">
      <c r="A258" s="29" t="s">
        <v>15</v>
      </c>
      <c r="B258" s="30" t="s">
        <v>16</v>
      </c>
      <c r="C258" s="30" t="s">
        <v>17</v>
      </c>
      <c r="D258" s="30" t="s">
        <v>18</v>
      </c>
      <c r="E258" s="30" t="s">
        <v>19</v>
      </c>
      <c r="F258" s="31" t="s">
        <v>20</v>
      </c>
    </row>
    <row r="259" ht="12.75" customHeight="1">
      <c r="A259" s="32" t="s">
        <v>21</v>
      </c>
      <c r="B259" s="13">
        <v>5.0</v>
      </c>
      <c r="C259" s="33" t="s">
        <v>22</v>
      </c>
      <c r="D259" s="39"/>
      <c r="E259" s="35">
        <f t="shared" ref="E259:E263" si="22">D259*B259</f>
        <v>0</v>
      </c>
      <c r="F259" s="36"/>
    </row>
    <row r="260" ht="12.75" customHeight="1">
      <c r="A260" s="37" t="s">
        <v>23</v>
      </c>
      <c r="B260" s="13">
        <v>5.0</v>
      </c>
      <c r="C260" s="38" t="s">
        <v>24</v>
      </c>
      <c r="D260" s="39"/>
      <c r="E260" s="35">
        <f t="shared" si="22"/>
        <v>0</v>
      </c>
      <c r="F260" s="36"/>
    </row>
    <row r="261" ht="12.75" customHeight="1">
      <c r="A261" s="40" t="s">
        <v>25</v>
      </c>
      <c r="B261" s="41">
        <v>5.0</v>
      </c>
      <c r="C261" s="33" t="s">
        <v>26</v>
      </c>
      <c r="D261" s="39"/>
      <c r="E261" s="35">
        <f t="shared" si="22"/>
        <v>0</v>
      </c>
      <c r="F261" s="36"/>
    </row>
    <row r="262" ht="1.5" customHeight="1">
      <c r="A262" s="42"/>
      <c r="B262" s="43"/>
      <c r="C262" s="44"/>
      <c r="D262" s="39"/>
      <c r="E262" s="35">
        <f t="shared" si="22"/>
        <v>0</v>
      </c>
      <c r="F262" s="36"/>
    </row>
    <row r="263" ht="12.75" customHeight="1">
      <c r="A263" s="45"/>
      <c r="B263" s="46"/>
      <c r="C263" s="47"/>
      <c r="D263" s="48"/>
      <c r="E263" s="35">
        <f t="shared" si="22"/>
        <v>0</v>
      </c>
      <c r="F263" s="36"/>
    </row>
    <row r="264" ht="12.75" customHeight="1">
      <c r="A264" s="49" t="s">
        <v>27</v>
      </c>
      <c r="B264" s="50"/>
      <c r="C264" s="50"/>
      <c r="D264" s="50"/>
      <c r="E264" s="50"/>
      <c r="F264" s="51"/>
    </row>
    <row r="265" ht="12.75" customHeight="1">
      <c r="A265" s="40" t="s">
        <v>28</v>
      </c>
      <c r="B265" s="13">
        <v>5.0</v>
      </c>
      <c r="C265" s="33" t="s">
        <v>22</v>
      </c>
      <c r="D265" s="39"/>
      <c r="E265" s="35">
        <f t="shared" ref="E265:E268" si="23">D265*B265</f>
        <v>0</v>
      </c>
      <c r="F265" s="36"/>
    </row>
    <row r="266" ht="12.75" customHeight="1">
      <c r="A266" s="52" t="s">
        <v>29</v>
      </c>
      <c r="B266" s="13">
        <v>5.0</v>
      </c>
      <c r="C266" s="38" t="s">
        <v>24</v>
      </c>
      <c r="D266" s="39"/>
      <c r="E266" s="35">
        <f t="shared" si="23"/>
        <v>0</v>
      </c>
      <c r="F266" s="36"/>
    </row>
    <row r="267" ht="12.75" customHeight="1">
      <c r="A267" s="42"/>
      <c r="B267" s="53"/>
      <c r="C267" s="44"/>
      <c r="D267" s="39"/>
      <c r="E267" s="35">
        <f t="shared" si="23"/>
        <v>0</v>
      </c>
      <c r="F267" s="36"/>
    </row>
    <row r="268" ht="12.75" customHeight="1">
      <c r="A268" s="54"/>
      <c r="B268" s="55"/>
      <c r="C268" s="56"/>
      <c r="D268" s="48"/>
      <c r="E268" s="63">
        <f t="shared" si="23"/>
        <v>0</v>
      </c>
      <c r="F268" s="64"/>
    </row>
    <row r="269" ht="12.75" customHeight="1">
      <c r="A269" s="78" t="s">
        <v>30</v>
      </c>
      <c r="B269" s="69"/>
      <c r="C269" s="69"/>
      <c r="D269" s="69"/>
      <c r="E269" s="69"/>
      <c r="F269" s="79"/>
    </row>
    <row r="270" ht="12.75" customHeight="1">
      <c r="A270" s="40" t="s">
        <v>31</v>
      </c>
      <c r="B270" s="13">
        <v>5.0</v>
      </c>
      <c r="C270" s="33" t="s">
        <v>22</v>
      </c>
      <c r="D270" s="39"/>
      <c r="E270" s="35">
        <f t="shared" ref="E270:E273" si="24">D270*B270</f>
        <v>0</v>
      </c>
      <c r="F270" s="36"/>
    </row>
    <row r="271" ht="12.75" customHeight="1">
      <c r="A271" s="52" t="s">
        <v>32</v>
      </c>
      <c r="B271" s="13">
        <v>5.0</v>
      </c>
      <c r="C271" s="38" t="s">
        <v>24</v>
      </c>
      <c r="D271" s="39"/>
      <c r="E271" s="35">
        <f t="shared" si="24"/>
        <v>0</v>
      </c>
      <c r="F271" s="36"/>
    </row>
    <row r="272" ht="12.75" customHeight="1">
      <c r="A272" s="42"/>
      <c r="B272" s="53"/>
      <c r="C272" s="44"/>
      <c r="D272" s="39"/>
      <c r="E272" s="35">
        <f t="shared" si="24"/>
        <v>0</v>
      </c>
      <c r="F272" s="36"/>
    </row>
    <row r="273" ht="12.75" customHeight="1">
      <c r="A273" s="54"/>
      <c r="B273" s="61"/>
      <c r="C273" s="62"/>
      <c r="D273" s="48"/>
      <c r="E273" s="63">
        <f t="shared" si="24"/>
        <v>0</v>
      </c>
      <c r="F273" s="64"/>
    </row>
    <row r="274" ht="12.75" customHeight="1">
      <c r="A274" s="65" t="s">
        <v>33</v>
      </c>
      <c r="E274" s="66">
        <f>SUMIFS(E259:E273,F259:F273,"Yes")</f>
        <v>0</v>
      </c>
      <c r="F274" s="4"/>
    </row>
    <row r="275" ht="12.75" customHeight="1">
      <c r="A275" s="65" t="s">
        <v>34</v>
      </c>
      <c r="E275" s="66">
        <f>7.75%*E274</f>
        <v>0</v>
      </c>
      <c r="F275" s="4"/>
    </row>
    <row r="276" ht="12.75" customHeight="1">
      <c r="A276" s="65" t="s">
        <v>35</v>
      </c>
      <c r="E276" s="67">
        <f t="array" ref="E276">SUMIFS(E259:E273,F259:F273,{"","No"})</f>
        <v>0</v>
      </c>
      <c r="F276" s="4"/>
    </row>
    <row r="277" ht="12.75" customHeight="1">
      <c r="A277" s="68" t="s">
        <v>36</v>
      </c>
      <c r="B277" s="69"/>
      <c r="C277" s="69"/>
      <c r="D277" s="69"/>
      <c r="E277" s="70">
        <v>0.0</v>
      </c>
      <c r="F277" s="4"/>
    </row>
    <row r="278" ht="12.75" customHeight="1">
      <c r="A278" s="65" t="s">
        <v>37</v>
      </c>
      <c r="E278" s="71">
        <f>SUM(E274:E277)</f>
        <v>0</v>
      </c>
      <c r="F278" s="4"/>
    </row>
    <row r="279" ht="12.75" customHeight="1">
      <c r="A279" s="5"/>
      <c r="B279" s="6"/>
      <c r="C279" s="5"/>
      <c r="D279" s="5"/>
      <c r="E279" s="5"/>
    </row>
    <row r="280" ht="12.75" customHeight="1">
      <c r="A280" s="8"/>
      <c r="B280" s="8"/>
      <c r="C280" s="13"/>
      <c r="D280" s="13"/>
      <c r="E280" s="13"/>
    </row>
    <row r="281" ht="12.75" customHeight="1">
      <c r="A281" s="85"/>
      <c r="B281" s="85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ht="12.75" customHeight="1">
      <c r="A282" s="8" t="s">
        <v>1</v>
      </c>
      <c r="C282" s="14" t="str">
        <f>$C$3</f>
        <v/>
      </c>
      <c r="D282" s="10"/>
      <c r="E282" s="10"/>
      <c r="F282" s="10"/>
    </row>
    <row r="283" ht="12.75" customHeight="1">
      <c r="A283" s="12"/>
      <c r="B283" s="13"/>
      <c r="C283" s="13"/>
      <c r="D283" s="13"/>
      <c r="E283" s="13"/>
    </row>
    <row r="284" ht="25.5" customHeight="1">
      <c r="A284" s="8" t="s">
        <v>4</v>
      </c>
      <c r="C284" s="14" t="str">
        <f>$C$5</f>
        <v/>
      </c>
      <c r="D284" s="10"/>
      <c r="E284" s="10"/>
      <c r="F284" s="10"/>
    </row>
    <row r="285" ht="12.75" customHeight="1">
      <c r="A285" s="8" t="s">
        <v>6</v>
      </c>
      <c r="C285" s="14" t="str">
        <f>$C$6</f>
        <v/>
      </c>
      <c r="D285" s="10"/>
      <c r="E285" s="10"/>
      <c r="F285" s="10"/>
    </row>
    <row r="286" ht="12.75" customHeight="1">
      <c r="A286" s="8" t="s">
        <v>8</v>
      </c>
      <c r="C286" s="14" t="str">
        <f>$C$7</f>
        <v/>
      </c>
      <c r="D286" s="10"/>
      <c r="E286" s="10"/>
      <c r="F286" s="10"/>
    </row>
    <row r="287" ht="12.75" customHeight="1">
      <c r="A287" s="12"/>
      <c r="B287" s="13"/>
      <c r="C287" s="13"/>
      <c r="D287" s="13"/>
      <c r="E287" s="13"/>
    </row>
    <row r="288" ht="12.75" customHeight="1">
      <c r="A288" s="8" t="s">
        <v>11</v>
      </c>
      <c r="C288" s="14" t="str">
        <f>$C$9</f>
        <v/>
      </c>
      <c r="D288" s="10"/>
      <c r="E288" s="10"/>
      <c r="F288" s="10"/>
    </row>
    <row r="289" ht="12.75" customHeight="1">
      <c r="A289" s="72"/>
      <c r="B289" s="84"/>
      <c r="C289" s="19"/>
      <c r="D289" s="5"/>
      <c r="E289" s="5"/>
    </row>
    <row r="290" ht="13.5" customHeight="1">
      <c r="A290" s="5"/>
      <c r="B290" s="6"/>
      <c r="C290" s="5"/>
      <c r="D290" s="5"/>
      <c r="E290" s="5"/>
    </row>
    <row r="291" ht="15.75" customHeight="1">
      <c r="A291" s="73" t="s">
        <v>45</v>
      </c>
      <c r="B291" s="74"/>
      <c r="C291" s="74"/>
      <c r="D291" s="74"/>
      <c r="E291" s="74"/>
      <c r="F291" s="75"/>
    </row>
    <row r="292" ht="12.75" customHeight="1">
      <c r="A292" s="76" t="s">
        <v>14</v>
      </c>
      <c r="F292" s="77"/>
    </row>
    <row r="293" ht="13.5" customHeight="1">
      <c r="A293" s="29" t="s">
        <v>15</v>
      </c>
      <c r="B293" s="30" t="s">
        <v>16</v>
      </c>
      <c r="C293" s="30" t="s">
        <v>17</v>
      </c>
      <c r="D293" s="30" t="s">
        <v>18</v>
      </c>
      <c r="E293" s="30" t="s">
        <v>19</v>
      </c>
      <c r="F293" s="31" t="s">
        <v>20</v>
      </c>
    </row>
    <row r="294" ht="12.75" customHeight="1">
      <c r="A294" s="32" t="s">
        <v>21</v>
      </c>
      <c r="B294" s="13">
        <v>5.0</v>
      </c>
      <c r="C294" s="33" t="s">
        <v>22</v>
      </c>
      <c r="D294" s="39"/>
      <c r="E294" s="35">
        <f t="shared" ref="E294:E298" si="25">D294*B294</f>
        <v>0</v>
      </c>
      <c r="F294" s="36"/>
    </row>
    <row r="295" ht="12.75" customHeight="1">
      <c r="A295" s="37" t="s">
        <v>23</v>
      </c>
      <c r="B295" s="41">
        <v>15.0</v>
      </c>
      <c r="C295" s="38" t="s">
        <v>24</v>
      </c>
      <c r="D295" s="39"/>
      <c r="E295" s="35">
        <f t="shared" si="25"/>
        <v>0</v>
      </c>
      <c r="F295" s="36"/>
    </row>
    <row r="296" ht="12.75" customHeight="1">
      <c r="A296" s="40" t="s">
        <v>25</v>
      </c>
      <c r="B296" s="41">
        <v>5.0</v>
      </c>
      <c r="C296" s="33" t="s">
        <v>26</v>
      </c>
      <c r="D296" s="39"/>
      <c r="E296" s="35">
        <f t="shared" si="25"/>
        <v>0</v>
      </c>
      <c r="F296" s="36"/>
    </row>
    <row r="297" ht="3.75" customHeight="1">
      <c r="A297" s="42"/>
      <c r="B297" s="43"/>
      <c r="C297" s="44"/>
      <c r="D297" s="39"/>
      <c r="E297" s="35">
        <f t="shared" si="25"/>
        <v>0</v>
      </c>
      <c r="F297" s="36"/>
    </row>
    <row r="298" ht="12.75" customHeight="1">
      <c r="A298" s="45"/>
      <c r="B298" s="46"/>
      <c r="C298" s="47"/>
      <c r="D298" s="48"/>
      <c r="E298" s="35">
        <f t="shared" si="25"/>
        <v>0</v>
      </c>
      <c r="F298" s="36"/>
    </row>
    <row r="299" ht="12.75" customHeight="1">
      <c r="A299" s="49" t="s">
        <v>27</v>
      </c>
      <c r="B299" s="50"/>
      <c r="C299" s="50"/>
      <c r="D299" s="50"/>
      <c r="E299" s="50"/>
      <c r="F299" s="51"/>
    </row>
    <row r="300" ht="12.75" customHeight="1">
      <c r="A300" s="40" t="s">
        <v>28</v>
      </c>
      <c r="B300" s="13">
        <v>5.0</v>
      </c>
      <c r="C300" s="33" t="s">
        <v>22</v>
      </c>
      <c r="D300" s="39"/>
      <c r="E300" s="35">
        <f t="shared" ref="E300:E303" si="26">D300*B300</f>
        <v>0</v>
      </c>
      <c r="F300" s="36"/>
    </row>
    <row r="301" ht="12.75" customHeight="1">
      <c r="A301" s="52" t="s">
        <v>29</v>
      </c>
      <c r="B301" s="41">
        <v>15.0</v>
      </c>
      <c r="C301" s="38" t="s">
        <v>24</v>
      </c>
      <c r="D301" s="39"/>
      <c r="E301" s="35">
        <f t="shared" si="26"/>
        <v>0</v>
      </c>
      <c r="F301" s="36"/>
    </row>
    <row r="302" ht="12.75" customHeight="1">
      <c r="A302" s="42"/>
      <c r="B302" s="53"/>
      <c r="C302" s="44"/>
      <c r="D302" s="39"/>
      <c r="E302" s="35">
        <f t="shared" si="26"/>
        <v>0</v>
      </c>
      <c r="F302" s="36"/>
    </row>
    <row r="303" ht="12.75" customHeight="1">
      <c r="A303" s="54"/>
      <c r="B303" s="55"/>
      <c r="C303" s="56"/>
      <c r="D303" s="48"/>
      <c r="E303" s="63">
        <f t="shared" si="26"/>
        <v>0</v>
      </c>
      <c r="F303" s="64"/>
    </row>
    <row r="304" ht="12.75" customHeight="1">
      <c r="A304" s="78" t="s">
        <v>30</v>
      </c>
      <c r="B304" s="69"/>
      <c r="C304" s="69"/>
      <c r="D304" s="69"/>
      <c r="E304" s="69"/>
      <c r="F304" s="79"/>
    </row>
    <row r="305" ht="12.75" customHeight="1">
      <c r="A305" s="40" t="s">
        <v>31</v>
      </c>
      <c r="B305" s="13">
        <v>5.0</v>
      </c>
      <c r="C305" s="33" t="s">
        <v>22</v>
      </c>
      <c r="D305" s="39"/>
      <c r="E305" s="35">
        <f t="shared" ref="E305:E308" si="27">D305*B305</f>
        <v>0</v>
      </c>
      <c r="F305" s="36"/>
    </row>
    <row r="306" ht="12.75" customHeight="1">
      <c r="A306" s="52" t="s">
        <v>32</v>
      </c>
      <c r="B306" s="41">
        <v>15.0</v>
      </c>
      <c r="C306" s="38" t="s">
        <v>24</v>
      </c>
      <c r="D306" s="39"/>
      <c r="E306" s="35">
        <f t="shared" si="27"/>
        <v>0</v>
      </c>
      <c r="F306" s="36"/>
    </row>
    <row r="307" ht="12.75" customHeight="1">
      <c r="A307" s="42"/>
      <c r="B307" s="53"/>
      <c r="C307" s="44"/>
      <c r="D307" s="39"/>
      <c r="E307" s="35">
        <f t="shared" si="27"/>
        <v>0</v>
      </c>
      <c r="F307" s="36"/>
    </row>
    <row r="308" ht="12.75" customHeight="1">
      <c r="A308" s="54"/>
      <c r="B308" s="61"/>
      <c r="C308" s="62"/>
      <c r="D308" s="48"/>
      <c r="E308" s="63">
        <f t="shared" si="27"/>
        <v>0</v>
      </c>
      <c r="F308" s="64"/>
    </row>
    <row r="309" ht="12.75" customHeight="1">
      <c r="A309" s="65" t="s">
        <v>33</v>
      </c>
      <c r="E309" s="66">
        <f>SUMIFS(E294:E308,F294:F308,"Yes")</f>
        <v>0</v>
      </c>
      <c r="F309" s="4"/>
    </row>
    <row r="310" ht="12.75" customHeight="1">
      <c r="A310" s="65" t="s">
        <v>34</v>
      </c>
      <c r="E310" s="66">
        <f>7.75%*E309</f>
        <v>0</v>
      </c>
      <c r="F310" s="4"/>
    </row>
    <row r="311" ht="12.75" customHeight="1">
      <c r="A311" s="65" t="s">
        <v>35</v>
      </c>
      <c r="E311" s="67">
        <f t="array" ref="E311">SUMIFS(E294:E308,F294:F308,{"","No"})</f>
        <v>0</v>
      </c>
      <c r="F311" s="4"/>
    </row>
    <row r="312" ht="12.75" customHeight="1">
      <c r="A312" s="68" t="s">
        <v>36</v>
      </c>
      <c r="B312" s="69"/>
      <c r="C312" s="69"/>
      <c r="D312" s="69"/>
      <c r="E312" s="70">
        <v>0.0</v>
      </c>
      <c r="F312" s="4"/>
    </row>
    <row r="313" ht="12.75" customHeight="1">
      <c r="A313" s="65" t="s">
        <v>37</v>
      </c>
      <c r="E313" s="71">
        <f>SUM(E309:E312)</f>
        <v>0</v>
      </c>
      <c r="F313" s="4"/>
    </row>
    <row r="314" ht="12.75" customHeight="1">
      <c r="A314" s="72"/>
      <c r="B314" s="84"/>
      <c r="C314" s="19"/>
      <c r="D314" s="5"/>
      <c r="E314" s="5"/>
    </row>
    <row r="315" ht="12.75" customHeight="1">
      <c r="A315" s="72"/>
      <c r="B315" s="84"/>
      <c r="C315" s="19"/>
      <c r="D315" s="5"/>
      <c r="E315" s="5"/>
    </row>
    <row r="316" ht="12.75" customHeight="1">
      <c r="A316" s="72"/>
      <c r="B316" s="84"/>
      <c r="C316" s="19"/>
      <c r="D316" s="5"/>
      <c r="E316" s="5"/>
    </row>
    <row r="317" ht="12.75" customHeight="1">
      <c r="A317" s="8" t="s">
        <v>1</v>
      </c>
      <c r="C317" s="14" t="str">
        <f>$C$3</f>
        <v/>
      </c>
      <c r="D317" s="10"/>
      <c r="E317" s="10"/>
      <c r="F317" s="10"/>
    </row>
    <row r="318" ht="12.75" customHeight="1">
      <c r="A318" s="12"/>
      <c r="B318" s="13"/>
      <c r="C318" s="13"/>
      <c r="D318" s="13"/>
      <c r="E318" s="13"/>
    </row>
    <row r="319" ht="25.5" customHeight="1">
      <c r="A319" s="8" t="s">
        <v>4</v>
      </c>
      <c r="C319" s="14" t="str">
        <f>$C$5</f>
        <v/>
      </c>
      <c r="D319" s="10"/>
      <c r="E319" s="10"/>
      <c r="F319" s="10"/>
    </row>
    <row r="320" ht="12.75" customHeight="1">
      <c r="A320" s="8" t="s">
        <v>6</v>
      </c>
      <c r="C320" s="14" t="str">
        <f>$C$6</f>
        <v/>
      </c>
      <c r="D320" s="10"/>
      <c r="E320" s="10"/>
      <c r="F320" s="10"/>
    </row>
    <row r="321" ht="12.75" customHeight="1">
      <c r="A321" s="8" t="s">
        <v>8</v>
      </c>
      <c r="C321" s="14" t="str">
        <f>$C$7</f>
        <v/>
      </c>
      <c r="D321" s="10"/>
      <c r="E321" s="10"/>
      <c r="F321" s="10"/>
    </row>
    <row r="322" ht="12.75" customHeight="1">
      <c r="A322" s="12"/>
      <c r="B322" s="13"/>
      <c r="C322" s="13"/>
      <c r="D322" s="13"/>
      <c r="E322" s="13"/>
    </row>
    <row r="323" ht="12.75" customHeight="1">
      <c r="A323" s="8" t="s">
        <v>11</v>
      </c>
      <c r="C323" s="14" t="str">
        <f>$C$9</f>
        <v/>
      </c>
      <c r="D323" s="10"/>
      <c r="E323" s="10"/>
      <c r="F323" s="10"/>
    </row>
    <row r="324" ht="12.75" customHeight="1">
      <c r="A324" s="72"/>
      <c r="B324" s="84"/>
      <c r="C324" s="19"/>
      <c r="D324" s="5"/>
      <c r="E324" s="5"/>
    </row>
    <row r="325" ht="13.5" customHeight="1">
      <c r="A325" s="72"/>
      <c r="B325" s="84"/>
      <c r="C325" s="19"/>
      <c r="D325" s="5"/>
      <c r="E325" s="5"/>
    </row>
    <row r="326" ht="15.75" customHeight="1">
      <c r="A326" s="73" t="s">
        <v>46</v>
      </c>
      <c r="B326" s="74"/>
      <c r="C326" s="74"/>
      <c r="D326" s="74"/>
      <c r="E326" s="74"/>
      <c r="F326" s="75"/>
    </row>
    <row r="327" ht="12.75" customHeight="1">
      <c r="A327" s="76" t="s">
        <v>14</v>
      </c>
      <c r="F327" s="77"/>
    </row>
    <row r="328" ht="13.5" customHeight="1">
      <c r="A328" s="29" t="s">
        <v>15</v>
      </c>
      <c r="B328" s="30" t="s">
        <v>16</v>
      </c>
      <c r="C328" s="30" t="s">
        <v>17</v>
      </c>
      <c r="D328" s="30" t="s">
        <v>18</v>
      </c>
      <c r="E328" s="30" t="s">
        <v>19</v>
      </c>
      <c r="F328" s="31" t="s">
        <v>20</v>
      </c>
    </row>
    <row r="329" ht="12.75" customHeight="1">
      <c r="A329" s="32" t="s">
        <v>21</v>
      </c>
      <c r="B329" s="13">
        <v>5.0</v>
      </c>
      <c r="C329" s="33" t="s">
        <v>22</v>
      </c>
      <c r="D329" s="39"/>
      <c r="E329" s="35">
        <f t="shared" ref="E329:E333" si="28">D329*B329</f>
        <v>0</v>
      </c>
      <c r="F329" s="36"/>
    </row>
    <row r="330" ht="12.75" customHeight="1">
      <c r="A330" s="37" t="s">
        <v>23</v>
      </c>
      <c r="B330" s="13">
        <v>5.0</v>
      </c>
      <c r="C330" s="38" t="s">
        <v>24</v>
      </c>
      <c r="D330" s="39"/>
      <c r="E330" s="35">
        <f t="shared" si="28"/>
        <v>0</v>
      </c>
      <c r="F330" s="36"/>
    </row>
    <row r="331" ht="12.75" customHeight="1">
      <c r="A331" s="40" t="s">
        <v>25</v>
      </c>
      <c r="B331" s="41">
        <v>5.0</v>
      </c>
      <c r="C331" s="33" t="s">
        <v>26</v>
      </c>
      <c r="D331" s="39"/>
      <c r="E331" s="35">
        <f t="shared" si="28"/>
        <v>0</v>
      </c>
      <c r="F331" s="36"/>
    </row>
    <row r="332" ht="1.5" customHeight="1">
      <c r="A332" s="42"/>
      <c r="B332" s="43"/>
      <c r="C332" s="44"/>
      <c r="D332" s="39"/>
      <c r="E332" s="35">
        <f t="shared" si="28"/>
        <v>0</v>
      </c>
      <c r="F332" s="36"/>
    </row>
    <row r="333" ht="12.75" customHeight="1">
      <c r="A333" s="45"/>
      <c r="B333" s="46"/>
      <c r="C333" s="47"/>
      <c r="D333" s="48"/>
      <c r="E333" s="35">
        <f t="shared" si="28"/>
        <v>0</v>
      </c>
      <c r="F333" s="36"/>
    </row>
    <row r="334" ht="12.75" customHeight="1">
      <c r="A334" s="49" t="s">
        <v>27</v>
      </c>
      <c r="B334" s="50"/>
      <c r="C334" s="50"/>
      <c r="D334" s="50"/>
      <c r="E334" s="50"/>
      <c r="F334" s="51"/>
    </row>
    <row r="335" ht="12.75" customHeight="1">
      <c r="A335" s="40" t="s">
        <v>28</v>
      </c>
      <c r="B335" s="13">
        <v>5.0</v>
      </c>
      <c r="C335" s="33" t="s">
        <v>22</v>
      </c>
      <c r="D335" s="39"/>
      <c r="E335" s="35">
        <f t="shared" ref="E335:E338" si="29">D335*B335</f>
        <v>0</v>
      </c>
      <c r="F335" s="36"/>
    </row>
    <row r="336" ht="12.75" customHeight="1">
      <c r="A336" s="52" t="s">
        <v>29</v>
      </c>
      <c r="B336" s="13">
        <v>5.0</v>
      </c>
      <c r="C336" s="38" t="s">
        <v>24</v>
      </c>
      <c r="D336" s="39"/>
      <c r="E336" s="35">
        <f t="shared" si="29"/>
        <v>0</v>
      </c>
      <c r="F336" s="36"/>
    </row>
    <row r="337" ht="12.75" customHeight="1">
      <c r="A337" s="42"/>
      <c r="B337" s="53"/>
      <c r="C337" s="44"/>
      <c r="D337" s="39"/>
      <c r="E337" s="35">
        <f t="shared" si="29"/>
        <v>0</v>
      </c>
      <c r="F337" s="36"/>
    </row>
    <row r="338" ht="12.75" customHeight="1">
      <c r="A338" s="54"/>
      <c r="B338" s="55"/>
      <c r="C338" s="56"/>
      <c r="D338" s="48"/>
      <c r="E338" s="63">
        <f t="shared" si="29"/>
        <v>0</v>
      </c>
      <c r="F338" s="64"/>
    </row>
    <row r="339" ht="12.75" customHeight="1">
      <c r="A339" s="78" t="s">
        <v>30</v>
      </c>
      <c r="B339" s="69"/>
      <c r="C339" s="69"/>
      <c r="D339" s="69"/>
      <c r="E339" s="69"/>
      <c r="F339" s="79"/>
    </row>
    <row r="340" ht="12.75" customHeight="1">
      <c r="A340" s="40" t="s">
        <v>31</v>
      </c>
      <c r="B340" s="13">
        <v>5.0</v>
      </c>
      <c r="C340" s="33" t="s">
        <v>22</v>
      </c>
      <c r="D340" s="39"/>
      <c r="E340" s="35">
        <f t="shared" ref="E340:E343" si="30">D340*B340</f>
        <v>0</v>
      </c>
      <c r="F340" s="36"/>
    </row>
    <row r="341" ht="12.75" customHeight="1">
      <c r="A341" s="52" t="s">
        <v>32</v>
      </c>
      <c r="B341" s="13">
        <v>5.0</v>
      </c>
      <c r="C341" s="38" t="s">
        <v>24</v>
      </c>
      <c r="D341" s="39"/>
      <c r="E341" s="35">
        <f t="shared" si="30"/>
        <v>0</v>
      </c>
      <c r="F341" s="36"/>
    </row>
    <row r="342" ht="12.75" customHeight="1">
      <c r="A342" s="42"/>
      <c r="B342" s="53"/>
      <c r="C342" s="44"/>
      <c r="D342" s="39"/>
      <c r="E342" s="35">
        <f t="shared" si="30"/>
        <v>0</v>
      </c>
      <c r="F342" s="36"/>
    </row>
    <row r="343" ht="12.75" customHeight="1">
      <c r="A343" s="54"/>
      <c r="B343" s="61"/>
      <c r="C343" s="62"/>
      <c r="D343" s="48"/>
      <c r="E343" s="63">
        <f t="shared" si="30"/>
        <v>0</v>
      </c>
      <c r="F343" s="64"/>
    </row>
    <row r="344" ht="12.75" customHeight="1">
      <c r="A344" s="65" t="s">
        <v>33</v>
      </c>
      <c r="E344" s="66">
        <f>SUMIFS(E329:E343,F329:F343,"Yes")</f>
        <v>0</v>
      </c>
      <c r="F344" s="4"/>
    </row>
    <row r="345" ht="12.75" customHeight="1">
      <c r="A345" s="65" t="s">
        <v>34</v>
      </c>
      <c r="E345" s="66">
        <f>7.75%*E344</f>
        <v>0</v>
      </c>
      <c r="F345" s="4"/>
    </row>
    <row r="346" ht="12.75" customHeight="1">
      <c r="A346" s="65" t="s">
        <v>35</v>
      </c>
      <c r="E346" s="67">
        <f t="array" ref="E346">SUMIFS(E329:E343,F329:F343,{"","No"})</f>
        <v>0</v>
      </c>
      <c r="F346" s="4"/>
    </row>
    <row r="347" ht="12.75" customHeight="1">
      <c r="A347" s="68" t="s">
        <v>36</v>
      </c>
      <c r="B347" s="69"/>
      <c r="C347" s="69"/>
      <c r="D347" s="69"/>
      <c r="E347" s="70">
        <v>0.0</v>
      </c>
      <c r="F347" s="4"/>
    </row>
    <row r="348" ht="12.75" customHeight="1">
      <c r="A348" s="65" t="s">
        <v>37</v>
      </c>
      <c r="E348" s="71">
        <f>SUM(E344:E347)</f>
        <v>0</v>
      </c>
      <c r="F348" s="4"/>
    </row>
    <row r="349" ht="12.75" customHeight="1">
      <c r="A349" s="5"/>
      <c r="B349" s="6"/>
      <c r="C349" s="5"/>
      <c r="D349" s="5"/>
      <c r="E349" s="5"/>
    </row>
    <row r="350" ht="12.75" customHeight="1">
      <c r="A350" s="5"/>
      <c r="B350" s="6"/>
      <c r="C350" s="5"/>
      <c r="D350" s="5"/>
      <c r="E350" s="5"/>
    </row>
    <row r="351" ht="12.75" customHeight="1">
      <c r="A351" s="5"/>
      <c r="B351" s="6"/>
      <c r="C351" s="5"/>
      <c r="D351" s="5"/>
      <c r="E351" s="5"/>
    </row>
    <row r="352" ht="12.75" customHeight="1">
      <c r="A352" s="8" t="s">
        <v>1</v>
      </c>
      <c r="C352" s="14" t="str">
        <f>$C$3</f>
        <v/>
      </c>
      <c r="D352" s="10"/>
      <c r="E352" s="10"/>
      <c r="F352" s="10"/>
    </row>
    <row r="353" ht="12.75" customHeight="1">
      <c r="A353" s="12"/>
      <c r="B353" s="13"/>
      <c r="C353" s="13"/>
      <c r="D353" s="13"/>
      <c r="E353" s="13"/>
    </row>
    <row r="354" ht="25.5" customHeight="1">
      <c r="A354" s="8" t="s">
        <v>4</v>
      </c>
      <c r="C354" s="14" t="str">
        <f>$C$5</f>
        <v/>
      </c>
      <c r="D354" s="10"/>
      <c r="E354" s="10"/>
      <c r="F354" s="10"/>
    </row>
    <row r="355" ht="12.75" customHeight="1">
      <c r="A355" s="8" t="s">
        <v>6</v>
      </c>
      <c r="C355" s="14" t="str">
        <f>$C$6</f>
        <v/>
      </c>
      <c r="D355" s="10"/>
      <c r="E355" s="10"/>
      <c r="F355" s="10"/>
    </row>
    <row r="356" ht="12.75" customHeight="1">
      <c r="A356" s="8" t="s">
        <v>8</v>
      </c>
      <c r="C356" s="14" t="str">
        <f>$C$7</f>
        <v/>
      </c>
      <c r="D356" s="10"/>
      <c r="E356" s="10"/>
      <c r="F356" s="10"/>
    </row>
    <row r="357" ht="12.75" customHeight="1">
      <c r="A357" s="12"/>
      <c r="B357" s="13"/>
      <c r="C357" s="13"/>
      <c r="D357" s="13"/>
      <c r="E357" s="13"/>
    </row>
    <row r="358" ht="12.75" customHeight="1">
      <c r="A358" s="8" t="s">
        <v>11</v>
      </c>
      <c r="C358" s="14" t="str">
        <f>$C$9</f>
        <v/>
      </c>
      <c r="D358" s="10"/>
      <c r="E358" s="10"/>
      <c r="F358" s="10"/>
    </row>
    <row r="359" ht="12.75" customHeight="1">
      <c r="A359" s="72"/>
      <c r="B359" s="84"/>
      <c r="C359" s="19"/>
      <c r="D359" s="5"/>
      <c r="E359" s="5"/>
    </row>
    <row r="360" ht="13.5" customHeight="1">
      <c r="A360" s="72"/>
      <c r="B360" s="84"/>
      <c r="C360" s="19"/>
      <c r="D360" s="5"/>
      <c r="E360" s="5"/>
    </row>
    <row r="361" ht="15.75" customHeight="1">
      <c r="A361" s="73" t="s">
        <v>47</v>
      </c>
      <c r="B361" s="74"/>
      <c r="C361" s="74"/>
      <c r="D361" s="74"/>
      <c r="E361" s="74"/>
      <c r="F361" s="75"/>
    </row>
    <row r="362" ht="12.75" customHeight="1">
      <c r="A362" s="76" t="s">
        <v>14</v>
      </c>
      <c r="F362" s="77"/>
    </row>
    <row r="363" ht="13.5" customHeight="1">
      <c r="A363" s="29" t="s">
        <v>15</v>
      </c>
      <c r="B363" s="30" t="s">
        <v>16</v>
      </c>
      <c r="C363" s="30" t="s">
        <v>17</v>
      </c>
      <c r="D363" s="30" t="s">
        <v>18</v>
      </c>
      <c r="E363" s="30" t="s">
        <v>19</v>
      </c>
      <c r="F363" s="31" t="s">
        <v>20</v>
      </c>
    </row>
    <row r="364" ht="12.75" customHeight="1">
      <c r="A364" s="32" t="s">
        <v>21</v>
      </c>
      <c r="B364" s="13">
        <v>5.0</v>
      </c>
      <c r="C364" s="33" t="s">
        <v>22</v>
      </c>
      <c r="D364" s="39"/>
      <c r="E364" s="35">
        <f t="shared" ref="E364:E368" si="31">D364*B364</f>
        <v>0</v>
      </c>
      <c r="F364" s="36"/>
    </row>
    <row r="365" ht="12.75" customHeight="1">
      <c r="A365" s="37" t="s">
        <v>23</v>
      </c>
      <c r="B365" s="13">
        <v>5.0</v>
      </c>
      <c r="C365" s="38" t="s">
        <v>24</v>
      </c>
      <c r="D365" s="39"/>
      <c r="E365" s="35">
        <f t="shared" si="31"/>
        <v>0</v>
      </c>
      <c r="F365" s="36"/>
    </row>
    <row r="366" ht="12.75" customHeight="1">
      <c r="A366" s="40" t="s">
        <v>25</v>
      </c>
      <c r="B366" s="41">
        <v>5.0</v>
      </c>
      <c r="C366" s="33" t="s">
        <v>26</v>
      </c>
      <c r="D366" s="39"/>
      <c r="E366" s="35">
        <f t="shared" si="31"/>
        <v>0</v>
      </c>
      <c r="F366" s="36"/>
    </row>
    <row r="367" ht="1.5" customHeight="1">
      <c r="A367" s="42"/>
      <c r="B367" s="43"/>
      <c r="C367" s="44"/>
      <c r="D367" s="39"/>
      <c r="E367" s="35">
        <f t="shared" si="31"/>
        <v>0</v>
      </c>
      <c r="F367" s="36"/>
    </row>
    <row r="368" ht="12.75" customHeight="1">
      <c r="A368" s="45"/>
      <c r="B368" s="46"/>
      <c r="C368" s="47"/>
      <c r="D368" s="48"/>
      <c r="E368" s="35">
        <f t="shared" si="31"/>
        <v>0</v>
      </c>
      <c r="F368" s="36"/>
    </row>
    <row r="369" ht="12.75" customHeight="1">
      <c r="A369" s="49" t="s">
        <v>27</v>
      </c>
      <c r="B369" s="50"/>
      <c r="C369" s="50"/>
      <c r="D369" s="50"/>
      <c r="E369" s="50"/>
      <c r="F369" s="51"/>
    </row>
    <row r="370" ht="12.75" customHeight="1">
      <c r="A370" s="40" t="s">
        <v>28</v>
      </c>
      <c r="B370" s="13">
        <v>5.0</v>
      </c>
      <c r="C370" s="33" t="s">
        <v>22</v>
      </c>
      <c r="D370" s="39"/>
      <c r="E370" s="35">
        <f t="shared" ref="E370:E373" si="32">D370*B370</f>
        <v>0</v>
      </c>
      <c r="F370" s="36"/>
    </row>
    <row r="371" ht="12.75" customHeight="1">
      <c r="A371" s="52" t="s">
        <v>29</v>
      </c>
      <c r="B371" s="13">
        <v>5.0</v>
      </c>
      <c r="C371" s="38" t="s">
        <v>24</v>
      </c>
      <c r="D371" s="39"/>
      <c r="E371" s="35">
        <f t="shared" si="32"/>
        <v>0</v>
      </c>
      <c r="F371" s="36"/>
    </row>
    <row r="372" ht="12.75" customHeight="1">
      <c r="A372" s="42"/>
      <c r="B372" s="53"/>
      <c r="C372" s="44"/>
      <c r="D372" s="39"/>
      <c r="E372" s="35">
        <f t="shared" si="32"/>
        <v>0</v>
      </c>
      <c r="F372" s="36"/>
    </row>
    <row r="373" ht="12.75" customHeight="1">
      <c r="A373" s="54"/>
      <c r="B373" s="55"/>
      <c r="C373" s="56"/>
      <c r="D373" s="48"/>
      <c r="E373" s="63">
        <f t="shared" si="32"/>
        <v>0</v>
      </c>
      <c r="F373" s="64"/>
    </row>
    <row r="374" ht="12.75" customHeight="1">
      <c r="A374" s="78" t="s">
        <v>30</v>
      </c>
      <c r="B374" s="69"/>
      <c r="C374" s="69"/>
      <c r="D374" s="69"/>
      <c r="E374" s="69"/>
      <c r="F374" s="79"/>
    </row>
    <row r="375" ht="12.75" customHeight="1">
      <c r="A375" s="40" t="s">
        <v>31</v>
      </c>
      <c r="B375" s="13">
        <v>5.0</v>
      </c>
      <c r="C375" s="33" t="s">
        <v>22</v>
      </c>
      <c r="D375" s="39"/>
      <c r="E375" s="35">
        <f t="shared" ref="E375:E378" si="33">D375*B375</f>
        <v>0</v>
      </c>
      <c r="F375" s="36"/>
    </row>
    <row r="376" ht="12.75" customHeight="1">
      <c r="A376" s="52" t="s">
        <v>32</v>
      </c>
      <c r="B376" s="13">
        <v>5.0</v>
      </c>
      <c r="C376" s="38" t="s">
        <v>24</v>
      </c>
      <c r="D376" s="39"/>
      <c r="E376" s="35">
        <f t="shared" si="33"/>
        <v>0</v>
      </c>
      <c r="F376" s="36"/>
    </row>
    <row r="377" ht="12.75" customHeight="1">
      <c r="A377" s="42"/>
      <c r="B377" s="53"/>
      <c r="C377" s="44"/>
      <c r="D377" s="39"/>
      <c r="E377" s="35">
        <f t="shared" si="33"/>
        <v>0</v>
      </c>
      <c r="F377" s="36"/>
    </row>
    <row r="378" ht="12.75" customHeight="1">
      <c r="A378" s="54"/>
      <c r="B378" s="61"/>
      <c r="C378" s="62"/>
      <c r="D378" s="48"/>
      <c r="E378" s="63">
        <f t="shared" si="33"/>
        <v>0</v>
      </c>
      <c r="F378" s="64"/>
    </row>
    <row r="379" ht="12.75" customHeight="1">
      <c r="A379" s="65" t="s">
        <v>33</v>
      </c>
      <c r="E379" s="66">
        <f>SUMIFS(E364:E378,F364:F378,"Yes")</f>
        <v>0</v>
      </c>
      <c r="F379" s="4"/>
    </row>
    <row r="380" ht="12.75" customHeight="1">
      <c r="A380" s="65" t="s">
        <v>34</v>
      </c>
      <c r="E380" s="66">
        <f>7.75%*E379</f>
        <v>0</v>
      </c>
      <c r="F380" s="4"/>
    </row>
    <row r="381" ht="12.75" customHeight="1">
      <c r="A381" s="65" t="s">
        <v>35</v>
      </c>
      <c r="E381" s="67">
        <f t="array" ref="E381">SUMIFS(E364:E378,F364:F378,{"","No"})</f>
        <v>0</v>
      </c>
      <c r="F381" s="4"/>
    </row>
    <row r="382" ht="12.75" customHeight="1">
      <c r="A382" s="68" t="s">
        <v>36</v>
      </c>
      <c r="B382" s="69"/>
      <c r="C382" s="69"/>
      <c r="D382" s="69"/>
      <c r="E382" s="70">
        <v>0.0</v>
      </c>
      <c r="F382" s="4"/>
    </row>
    <row r="383" ht="12.75" customHeight="1">
      <c r="A383" s="65" t="s">
        <v>37</v>
      </c>
      <c r="E383" s="71">
        <f>SUM(E379:E382)</f>
        <v>0</v>
      </c>
      <c r="F383" s="4"/>
    </row>
    <row r="384" ht="12.75" customHeight="1">
      <c r="A384" s="72"/>
      <c r="B384" s="84"/>
      <c r="C384" s="19"/>
      <c r="D384" s="5"/>
      <c r="E384" s="5"/>
    </row>
    <row r="385" ht="12.75" customHeight="1">
      <c r="A385" s="72"/>
      <c r="B385" s="84"/>
      <c r="C385" s="19"/>
      <c r="D385" s="5"/>
      <c r="E385" s="5"/>
    </row>
    <row r="386" ht="12.75" customHeight="1">
      <c r="A386" s="72"/>
      <c r="B386" s="84"/>
      <c r="C386" s="19"/>
      <c r="D386" s="5"/>
      <c r="E386" s="5"/>
    </row>
    <row r="387" ht="12.75" customHeight="1">
      <c r="A387" s="8" t="s">
        <v>1</v>
      </c>
      <c r="C387" s="14" t="str">
        <f>$C$3</f>
        <v/>
      </c>
      <c r="D387" s="10"/>
      <c r="E387" s="10"/>
      <c r="F387" s="10"/>
    </row>
    <row r="388" ht="12.75" customHeight="1">
      <c r="A388" s="12"/>
      <c r="B388" s="13"/>
      <c r="C388" s="13"/>
      <c r="D388" s="13"/>
      <c r="E388" s="13"/>
    </row>
    <row r="389" ht="25.5" customHeight="1">
      <c r="A389" s="8" t="s">
        <v>4</v>
      </c>
      <c r="C389" s="14" t="str">
        <f>$C$5</f>
        <v/>
      </c>
      <c r="D389" s="10"/>
      <c r="E389" s="10"/>
      <c r="F389" s="10"/>
    </row>
    <row r="390" ht="12.75" customHeight="1">
      <c r="A390" s="8" t="s">
        <v>6</v>
      </c>
      <c r="C390" s="14" t="str">
        <f>$C$6</f>
        <v/>
      </c>
      <c r="D390" s="10"/>
      <c r="E390" s="10"/>
      <c r="F390" s="10"/>
    </row>
    <row r="391" ht="12.75" customHeight="1">
      <c r="A391" s="8" t="s">
        <v>8</v>
      </c>
      <c r="C391" s="14" t="str">
        <f>$C$7</f>
        <v/>
      </c>
      <c r="D391" s="10"/>
      <c r="E391" s="10"/>
      <c r="F391" s="10"/>
    </row>
    <row r="392" ht="12.75" customHeight="1">
      <c r="A392" s="12"/>
      <c r="B392" s="13"/>
      <c r="C392" s="13"/>
      <c r="D392" s="13"/>
      <c r="E392" s="13"/>
    </row>
    <row r="393" ht="12.75" customHeight="1">
      <c r="A393" s="8" t="s">
        <v>11</v>
      </c>
      <c r="C393" s="14" t="str">
        <f>$C$9</f>
        <v/>
      </c>
      <c r="D393" s="10"/>
      <c r="E393" s="10"/>
      <c r="F393" s="10"/>
    </row>
    <row r="394" ht="12.75" customHeight="1">
      <c r="A394" s="72"/>
      <c r="B394" s="84"/>
      <c r="C394" s="19"/>
      <c r="D394" s="5"/>
      <c r="E394" s="5"/>
    </row>
    <row r="395" ht="13.5" customHeight="1">
      <c r="A395" s="72"/>
      <c r="B395" s="84"/>
      <c r="C395" s="19"/>
      <c r="D395" s="5"/>
      <c r="E395" s="5"/>
    </row>
    <row r="396" ht="15.75" customHeight="1">
      <c r="A396" s="73" t="s">
        <v>48</v>
      </c>
      <c r="B396" s="74"/>
      <c r="C396" s="74"/>
      <c r="D396" s="74"/>
      <c r="E396" s="74"/>
      <c r="F396" s="75"/>
    </row>
    <row r="397" ht="12.75" customHeight="1">
      <c r="A397" s="76" t="s">
        <v>14</v>
      </c>
      <c r="F397" s="77"/>
    </row>
    <row r="398" ht="13.5" customHeight="1">
      <c r="A398" s="29" t="s">
        <v>15</v>
      </c>
      <c r="B398" s="30" t="s">
        <v>16</v>
      </c>
      <c r="C398" s="30" t="s">
        <v>17</v>
      </c>
      <c r="D398" s="30" t="s">
        <v>18</v>
      </c>
      <c r="E398" s="30" t="s">
        <v>19</v>
      </c>
      <c r="F398" s="31" t="s">
        <v>20</v>
      </c>
    </row>
    <row r="399" ht="12.75" customHeight="1">
      <c r="A399" s="32" t="s">
        <v>21</v>
      </c>
      <c r="B399" s="41">
        <v>7.0</v>
      </c>
      <c r="C399" s="33" t="s">
        <v>22</v>
      </c>
      <c r="D399" s="39"/>
      <c r="E399" s="35">
        <f t="shared" ref="E399:E403" si="34">D399*B399</f>
        <v>0</v>
      </c>
      <c r="F399" s="36"/>
    </row>
    <row r="400" ht="12.75" customHeight="1">
      <c r="A400" s="37" t="s">
        <v>23</v>
      </c>
      <c r="B400" s="13">
        <v>5.0</v>
      </c>
      <c r="C400" s="38" t="s">
        <v>24</v>
      </c>
      <c r="D400" s="39"/>
      <c r="E400" s="35">
        <f t="shared" si="34"/>
        <v>0</v>
      </c>
      <c r="F400" s="36"/>
    </row>
    <row r="401" ht="12.75" customHeight="1">
      <c r="A401" s="40" t="s">
        <v>25</v>
      </c>
      <c r="B401" s="41">
        <v>5.0</v>
      </c>
      <c r="C401" s="33" t="s">
        <v>26</v>
      </c>
      <c r="D401" s="39"/>
      <c r="E401" s="35">
        <f t="shared" si="34"/>
        <v>0</v>
      </c>
      <c r="F401" s="36"/>
    </row>
    <row r="402" ht="1.5" customHeight="1">
      <c r="A402" s="42"/>
      <c r="B402" s="43"/>
      <c r="C402" s="44"/>
      <c r="D402" s="39"/>
      <c r="E402" s="35">
        <f t="shared" si="34"/>
        <v>0</v>
      </c>
      <c r="F402" s="36"/>
    </row>
    <row r="403" ht="12.75" customHeight="1">
      <c r="A403" s="45"/>
      <c r="B403" s="46"/>
      <c r="C403" s="47"/>
      <c r="D403" s="48"/>
      <c r="E403" s="35">
        <f t="shared" si="34"/>
        <v>0</v>
      </c>
      <c r="F403" s="36"/>
    </row>
    <row r="404" ht="12.75" customHeight="1">
      <c r="A404" s="49" t="s">
        <v>27</v>
      </c>
      <c r="B404" s="50"/>
      <c r="C404" s="50"/>
      <c r="D404" s="50"/>
      <c r="E404" s="50"/>
      <c r="F404" s="51"/>
    </row>
    <row r="405" ht="12.75" customHeight="1">
      <c r="A405" s="40" t="s">
        <v>28</v>
      </c>
      <c r="B405" s="41">
        <v>7.0</v>
      </c>
      <c r="C405" s="33" t="s">
        <v>22</v>
      </c>
      <c r="D405" s="39"/>
      <c r="E405" s="35">
        <f t="shared" ref="E405:E408" si="35">D405*B405</f>
        <v>0</v>
      </c>
      <c r="F405" s="36"/>
    </row>
    <row r="406" ht="12.75" customHeight="1">
      <c r="A406" s="52" t="s">
        <v>29</v>
      </c>
      <c r="B406" s="13">
        <v>5.0</v>
      </c>
      <c r="C406" s="38" t="s">
        <v>24</v>
      </c>
      <c r="D406" s="39"/>
      <c r="E406" s="35">
        <f t="shared" si="35"/>
        <v>0</v>
      </c>
      <c r="F406" s="36"/>
    </row>
    <row r="407" ht="12.75" customHeight="1">
      <c r="A407" s="42"/>
      <c r="B407" s="53"/>
      <c r="C407" s="44"/>
      <c r="D407" s="39"/>
      <c r="E407" s="35">
        <f t="shared" si="35"/>
        <v>0</v>
      </c>
      <c r="F407" s="36"/>
    </row>
    <row r="408" ht="12.75" customHeight="1">
      <c r="A408" s="54"/>
      <c r="B408" s="55"/>
      <c r="C408" s="56"/>
      <c r="D408" s="48"/>
      <c r="E408" s="63">
        <f t="shared" si="35"/>
        <v>0</v>
      </c>
      <c r="F408" s="64"/>
    </row>
    <row r="409" ht="12.75" customHeight="1">
      <c r="A409" s="78" t="s">
        <v>30</v>
      </c>
      <c r="B409" s="69"/>
      <c r="C409" s="69"/>
      <c r="D409" s="69"/>
      <c r="E409" s="69"/>
      <c r="F409" s="79"/>
    </row>
    <row r="410" ht="12.75" customHeight="1">
      <c r="A410" s="40" t="s">
        <v>31</v>
      </c>
      <c r="B410" s="41">
        <v>7.0</v>
      </c>
      <c r="C410" s="33" t="s">
        <v>22</v>
      </c>
      <c r="D410" s="39"/>
      <c r="E410" s="35">
        <f t="shared" ref="E410:E413" si="36">D410*B410</f>
        <v>0</v>
      </c>
      <c r="F410" s="36"/>
    </row>
    <row r="411" ht="12.75" customHeight="1">
      <c r="A411" s="52" t="s">
        <v>32</v>
      </c>
      <c r="B411" s="13">
        <v>5.0</v>
      </c>
      <c r="C411" s="38" t="s">
        <v>24</v>
      </c>
      <c r="D411" s="39"/>
      <c r="E411" s="35">
        <f t="shared" si="36"/>
        <v>0</v>
      </c>
      <c r="F411" s="36"/>
    </row>
    <row r="412" ht="12.75" customHeight="1">
      <c r="A412" s="42"/>
      <c r="B412" s="53"/>
      <c r="C412" s="44"/>
      <c r="D412" s="39"/>
      <c r="E412" s="35">
        <f t="shared" si="36"/>
        <v>0</v>
      </c>
      <c r="F412" s="36"/>
    </row>
    <row r="413" ht="12.75" customHeight="1">
      <c r="A413" s="54"/>
      <c r="B413" s="61"/>
      <c r="C413" s="62"/>
      <c r="D413" s="48"/>
      <c r="E413" s="63">
        <f t="shared" si="36"/>
        <v>0</v>
      </c>
      <c r="F413" s="64"/>
    </row>
    <row r="414" ht="12.75" customHeight="1">
      <c r="A414" s="65" t="s">
        <v>33</v>
      </c>
      <c r="E414" s="66">
        <f>SUMIFS(E399:E413,F399:F413,"Yes")</f>
        <v>0</v>
      </c>
      <c r="F414" s="4"/>
    </row>
    <row r="415" ht="12.75" customHeight="1">
      <c r="A415" s="65" t="s">
        <v>34</v>
      </c>
      <c r="E415" s="66">
        <f>7.75%*E414</f>
        <v>0</v>
      </c>
      <c r="F415" s="4"/>
    </row>
    <row r="416" ht="12.75" customHeight="1">
      <c r="A416" s="65" t="s">
        <v>35</v>
      </c>
      <c r="E416" s="67">
        <f t="array" ref="E416">SUMIFS(E399:E413,F399:F413,{"","No"})</f>
        <v>0</v>
      </c>
      <c r="F416" s="4"/>
    </row>
    <row r="417" ht="12.75" customHeight="1">
      <c r="A417" s="68" t="s">
        <v>36</v>
      </c>
      <c r="B417" s="69"/>
      <c r="C417" s="69"/>
      <c r="D417" s="69"/>
      <c r="E417" s="70">
        <v>0.0</v>
      </c>
      <c r="F417" s="4"/>
    </row>
    <row r="418" ht="12.75" customHeight="1">
      <c r="A418" s="65" t="s">
        <v>37</v>
      </c>
      <c r="E418" s="71">
        <f>SUM(E414:E417)</f>
        <v>0</v>
      </c>
      <c r="F418" s="4"/>
    </row>
    <row r="419" ht="12.75" customHeight="1">
      <c r="A419" s="72"/>
      <c r="B419" s="84"/>
      <c r="C419" s="19"/>
      <c r="D419" s="5"/>
      <c r="E419" s="5"/>
    </row>
    <row r="420" ht="12.75" customHeight="1">
      <c r="A420" s="72"/>
      <c r="B420" s="84"/>
      <c r="C420" s="19"/>
      <c r="D420" s="5"/>
      <c r="E420" s="5"/>
    </row>
    <row r="421" ht="12.75" customHeight="1">
      <c r="A421" s="72"/>
      <c r="B421" s="84"/>
      <c r="C421" s="19"/>
      <c r="D421" s="5"/>
      <c r="E421" s="5"/>
    </row>
    <row r="422" ht="12.75" customHeight="1">
      <c r="A422" s="8" t="s">
        <v>1</v>
      </c>
      <c r="C422" s="14" t="str">
        <f>$C$3</f>
        <v/>
      </c>
      <c r="D422" s="10"/>
      <c r="E422" s="10"/>
      <c r="F422" s="10"/>
    </row>
    <row r="423" ht="12.75" customHeight="1">
      <c r="A423" s="12"/>
      <c r="B423" s="13"/>
      <c r="C423" s="13"/>
      <c r="D423" s="13"/>
      <c r="E423" s="13"/>
    </row>
    <row r="424" ht="25.5" customHeight="1">
      <c r="A424" s="8" t="s">
        <v>4</v>
      </c>
      <c r="C424" s="14" t="str">
        <f>$C$5</f>
        <v/>
      </c>
      <c r="D424" s="10"/>
      <c r="E424" s="10"/>
      <c r="F424" s="10"/>
    </row>
    <row r="425" ht="12.75" customHeight="1">
      <c r="A425" s="8" t="s">
        <v>6</v>
      </c>
      <c r="C425" s="14" t="str">
        <f>$C$6</f>
        <v/>
      </c>
      <c r="D425" s="10"/>
      <c r="E425" s="10"/>
      <c r="F425" s="10"/>
    </row>
    <row r="426" ht="12.75" customHeight="1">
      <c r="A426" s="8" t="s">
        <v>8</v>
      </c>
      <c r="C426" s="14" t="str">
        <f>$C$7</f>
        <v/>
      </c>
      <c r="D426" s="10"/>
      <c r="E426" s="10"/>
      <c r="F426" s="10"/>
    </row>
    <row r="427" ht="12.75" customHeight="1">
      <c r="A427" s="12"/>
      <c r="B427" s="13"/>
      <c r="C427" s="13"/>
      <c r="D427" s="13"/>
      <c r="E427" s="13"/>
    </row>
    <row r="428" ht="12.75" customHeight="1">
      <c r="A428" s="8" t="s">
        <v>11</v>
      </c>
      <c r="C428" s="14" t="str">
        <f>$C$9</f>
        <v/>
      </c>
      <c r="D428" s="10"/>
      <c r="E428" s="10"/>
      <c r="F428" s="10"/>
    </row>
    <row r="429" ht="12.75" customHeight="1">
      <c r="A429" s="72"/>
      <c r="B429" s="84"/>
      <c r="C429" s="19"/>
      <c r="D429" s="5"/>
      <c r="E429" s="5"/>
    </row>
    <row r="430" ht="13.5" customHeight="1">
      <c r="A430" s="5"/>
      <c r="B430" s="6"/>
      <c r="C430" s="5"/>
      <c r="D430" s="5"/>
      <c r="E430" s="5"/>
    </row>
    <row r="431" ht="15.75" customHeight="1">
      <c r="A431" s="73" t="s">
        <v>49</v>
      </c>
      <c r="B431" s="74"/>
      <c r="C431" s="74"/>
      <c r="D431" s="74"/>
      <c r="E431" s="74"/>
      <c r="F431" s="75"/>
    </row>
    <row r="432" ht="12.75" customHeight="1">
      <c r="A432" s="76" t="s">
        <v>14</v>
      </c>
      <c r="F432" s="77"/>
    </row>
    <row r="433" ht="13.5" customHeight="1">
      <c r="A433" s="29" t="s">
        <v>15</v>
      </c>
      <c r="B433" s="30" t="s">
        <v>16</v>
      </c>
      <c r="C433" s="30" t="s">
        <v>17</v>
      </c>
      <c r="D433" s="30" t="s">
        <v>18</v>
      </c>
      <c r="E433" s="30" t="s">
        <v>19</v>
      </c>
      <c r="F433" s="31" t="s">
        <v>20</v>
      </c>
    </row>
    <row r="434" ht="12.75" customHeight="1">
      <c r="A434" s="32" t="s">
        <v>21</v>
      </c>
      <c r="B434" s="13">
        <v>5.0</v>
      </c>
      <c r="C434" s="33" t="s">
        <v>22</v>
      </c>
      <c r="D434" s="39"/>
      <c r="E434" s="35">
        <f t="shared" ref="E434:E438" si="37">D434*B434</f>
        <v>0</v>
      </c>
      <c r="F434" s="36"/>
    </row>
    <row r="435" ht="12.75" customHeight="1">
      <c r="A435" s="37" t="s">
        <v>23</v>
      </c>
      <c r="B435" s="41">
        <v>10.0</v>
      </c>
      <c r="C435" s="38" t="s">
        <v>24</v>
      </c>
      <c r="D435" s="39"/>
      <c r="E435" s="35">
        <f t="shared" si="37"/>
        <v>0</v>
      </c>
      <c r="F435" s="36"/>
    </row>
    <row r="436" ht="12.75" customHeight="1">
      <c r="A436" s="40" t="s">
        <v>25</v>
      </c>
      <c r="B436" s="41">
        <v>5.0</v>
      </c>
      <c r="C436" s="33" t="s">
        <v>26</v>
      </c>
      <c r="D436" s="39"/>
      <c r="E436" s="35">
        <f t="shared" si="37"/>
        <v>0</v>
      </c>
      <c r="F436" s="36"/>
    </row>
    <row r="437" ht="1.5" customHeight="1">
      <c r="A437" s="42"/>
      <c r="B437" s="43"/>
      <c r="C437" s="44"/>
      <c r="D437" s="39"/>
      <c r="E437" s="35">
        <f t="shared" si="37"/>
        <v>0</v>
      </c>
      <c r="F437" s="36"/>
    </row>
    <row r="438" ht="1.5" customHeight="1">
      <c r="A438" s="45"/>
      <c r="B438" s="46"/>
      <c r="C438" s="47"/>
      <c r="D438" s="48"/>
      <c r="E438" s="35">
        <f t="shared" si="37"/>
        <v>0</v>
      </c>
      <c r="F438" s="36"/>
    </row>
    <row r="439" ht="12.75" customHeight="1">
      <c r="A439" s="49" t="s">
        <v>27</v>
      </c>
      <c r="B439" s="50"/>
      <c r="C439" s="50"/>
      <c r="D439" s="50"/>
      <c r="E439" s="50"/>
      <c r="F439" s="51"/>
    </row>
    <row r="440" ht="12.75" customHeight="1">
      <c r="A440" s="40" t="s">
        <v>28</v>
      </c>
      <c r="B440" s="13">
        <v>5.0</v>
      </c>
      <c r="C440" s="33" t="s">
        <v>22</v>
      </c>
      <c r="D440" s="39"/>
      <c r="E440" s="35">
        <f t="shared" ref="E440:E443" si="38">D440*B440</f>
        <v>0</v>
      </c>
      <c r="F440" s="36"/>
    </row>
    <row r="441" ht="12.75" customHeight="1">
      <c r="A441" s="52" t="s">
        <v>29</v>
      </c>
      <c r="B441" s="41">
        <v>10.0</v>
      </c>
      <c r="C441" s="38" t="s">
        <v>24</v>
      </c>
      <c r="D441" s="39"/>
      <c r="E441" s="35">
        <f t="shared" si="38"/>
        <v>0</v>
      </c>
      <c r="F441" s="36"/>
    </row>
    <row r="442" ht="12.75" customHeight="1">
      <c r="A442" s="42"/>
      <c r="B442" s="53"/>
      <c r="C442" s="44"/>
      <c r="D442" s="39"/>
      <c r="E442" s="35">
        <f t="shared" si="38"/>
        <v>0</v>
      </c>
      <c r="F442" s="36"/>
    </row>
    <row r="443" ht="12.75" customHeight="1">
      <c r="A443" s="54"/>
      <c r="B443" s="55"/>
      <c r="C443" s="56"/>
      <c r="D443" s="48"/>
      <c r="E443" s="63">
        <f t="shared" si="38"/>
        <v>0</v>
      </c>
      <c r="F443" s="64"/>
    </row>
    <row r="444" ht="12.75" customHeight="1">
      <c r="A444" s="78" t="s">
        <v>30</v>
      </c>
      <c r="B444" s="69"/>
      <c r="C444" s="69"/>
      <c r="D444" s="69"/>
      <c r="E444" s="69"/>
      <c r="F444" s="79"/>
    </row>
    <row r="445" ht="12.75" customHeight="1">
      <c r="A445" s="40" t="s">
        <v>31</v>
      </c>
      <c r="B445" s="13">
        <v>5.0</v>
      </c>
      <c r="C445" s="33" t="s">
        <v>22</v>
      </c>
      <c r="D445" s="39"/>
      <c r="E445" s="35">
        <f t="shared" ref="E445:E448" si="39">D445*B445</f>
        <v>0</v>
      </c>
      <c r="F445" s="36"/>
    </row>
    <row r="446" ht="12.75" customHeight="1">
      <c r="A446" s="52" t="s">
        <v>32</v>
      </c>
      <c r="B446" s="41">
        <v>10.0</v>
      </c>
      <c r="C446" s="38" t="s">
        <v>24</v>
      </c>
      <c r="D446" s="39"/>
      <c r="E446" s="35">
        <f t="shared" si="39"/>
        <v>0</v>
      </c>
      <c r="F446" s="36"/>
    </row>
    <row r="447" ht="12.75" customHeight="1">
      <c r="A447" s="42"/>
      <c r="B447" s="53"/>
      <c r="C447" s="44"/>
      <c r="D447" s="39"/>
      <c r="E447" s="35">
        <f t="shared" si="39"/>
        <v>0</v>
      </c>
      <c r="F447" s="36"/>
    </row>
    <row r="448" ht="12.75" customHeight="1">
      <c r="A448" s="54"/>
      <c r="B448" s="61"/>
      <c r="C448" s="62"/>
      <c r="D448" s="48"/>
      <c r="E448" s="63">
        <f t="shared" si="39"/>
        <v>0</v>
      </c>
      <c r="F448" s="64"/>
    </row>
    <row r="449" ht="12.75" customHeight="1">
      <c r="A449" s="65" t="s">
        <v>33</v>
      </c>
      <c r="E449" s="66">
        <f>SUMIFS(E434:E448,F434:F448,"Yes")</f>
        <v>0</v>
      </c>
      <c r="F449" s="4"/>
    </row>
    <row r="450" ht="12.75" customHeight="1">
      <c r="A450" s="65" t="s">
        <v>34</v>
      </c>
      <c r="E450" s="66">
        <f>7.75%*E449</f>
        <v>0</v>
      </c>
      <c r="F450" s="4"/>
    </row>
    <row r="451" ht="12.75" customHeight="1">
      <c r="A451" s="65" t="s">
        <v>35</v>
      </c>
      <c r="E451" s="67">
        <f t="array" ref="E451">SUMIFS(E434:E448,F434:F448,{"","No"})</f>
        <v>0</v>
      </c>
      <c r="F451" s="4"/>
    </row>
    <row r="452" ht="12.75" customHeight="1">
      <c r="A452" s="68" t="s">
        <v>36</v>
      </c>
      <c r="B452" s="69"/>
      <c r="C452" s="69"/>
      <c r="D452" s="69"/>
      <c r="E452" s="70">
        <v>0.0</v>
      </c>
      <c r="F452" s="4"/>
    </row>
    <row r="453" ht="12.75" customHeight="1">
      <c r="A453" s="65" t="s">
        <v>37</v>
      </c>
      <c r="E453" s="71">
        <f>SUM(E449:E452)</f>
        <v>0</v>
      </c>
      <c r="F453" s="4"/>
    </row>
    <row r="454" ht="12.75" customHeight="1">
      <c r="A454" s="72"/>
      <c r="B454" s="84"/>
      <c r="C454" s="19"/>
      <c r="D454" s="5"/>
      <c r="E454" s="5"/>
    </row>
    <row r="455" ht="12.75" customHeight="1">
      <c r="A455" s="72"/>
      <c r="B455" s="84"/>
      <c r="C455" s="19"/>
      <c r="D455" s="5"/>
      <c r="E455" s="5"/>
    </row>
    <row r="456" ht="12.75" customHeight="1">
      <c r="A456" s="72"/>
      <c r="B456" s="84"/>
      <c r="C456" s="19"/>
      <c r="D456" s="5"/>
      <c r="E456" s="5"/>
    </row>
    <row r="457" ht="12.75" customHeight="1">
      <c r="A457" s="8" t="s">
        <v>1</v>
      </c>
      <c r="C457" s="14" t="str">
        <f>$C$3</f>
        <v/>
      </c>
      <c r="D457" s="10"/>
      <c r="E457" s="10"/>
      <c r="F457" s="10"/>
    </row>
    <row r="458" ht="12.75" customHeight="1">
      <c r="A458" s="12"/>
      <c r="B458" s="13"/>
      <c r="C458" s="13"/>
      <c r="D458" s="13"/>
      <c r="E458" s="13"/>
    </row>
    <row r="459" ht="25.5" customHeight="1">
      <c r="A459" s="8" t="s">
        <v>4</v>
      </c>
      <c r="C459" s="14" t="str">
        <f>$C$5</f>
        <v/>
      </c>
      <c r="D459" s="10"/>
      <c r="E459" s="10"/>
      <c r="F459" s="10"/>
    </row>
    <row r="460" ht="12.75" customHeight="1">
      <c r="A460" s="8" t="s">
        <v>6</v>
      </c>
      <c r="C460" s="14" t="str">
        <f>$C$6</f>
        <v/>
      </c>
      <c r="D460" s="10"/>
      <c r="E460" s="10"/>
      <c r="F460" s="10"/>
    </row>
    <row r="461" ht="12.75" customHeight="1">
      <c r="A461" s="8" t="s">
        <v>8</v>
      </c>
      <c r="C461" s="14" t="str">
        <f>$C$7</f>
        <v/>
      </c>
      <c r="D461" s="10"/>
      <c r="E461" s="10"/>
      <c r="F461" s="10"/>
    </row>
    <row r="462" ht="12.75" customHeight="1">
      <c r="A462" s="12"/>
      <c r="B462" s="13"/>
      <c r="C462" s="13"/>
      <c r="D462" s="13"/>
      <c r="E462" s="13"/>
    </row>
    <row r="463" ht="12.75" customHeight="1">
      <c r="A463" s="8" t="s">
        <v>11</v>
      </c>
      <c r="C463" s="14" t="str">
        <f>$C$9</f>
        <v/>
      </c>
      <c r="D463" s="10"/>
      <c r="E463" s="10"/>
      <c r="F463" s="10"/>
    </row>
    <row r="464" ht="12.75" customHeight="1">
      <c r="A464" s="72"/>
      <c r="B464" s="84"/>
      <c r="C464" s="19"/>
      <c r="D464" s="5"/>
      <c r="E464" s="5"/>
    </row>
    <row r="465" ht="13.5" customHeight="1">
      <c r="A465" s="5"/>
      <c r="B465" s="6"/>
      <c r="C465" s="5"/>
      <c r="D465" s="5"/>
      <c r="E465" s="5"/>
    </row>
    <row r="466" ht="15.75" customHeight="1">
      <c r="A466" s="73" t="s">
        <v>50</v>
      </c>
      <c r="B466" s="74"/>
      <c r="C466" s="74"/>
      <c r="D466" s="74"/>
      <c r="E466" s="74"/>
      <c r="F466" s="75"/>
    </row>
    <row r="467" ht="12.75" customHeight="1">
      <c r="A467" s="76" t="s">
        <v>14</v>
      </c>
      <c r="F467" s="77"/>
    </row>
    <row r="468" ht="13.5" customHeight="1">
      <c r="A468" s="29" t="s">
        <v>15</v>
      </c>
      <c r="B468" s="30" t="s">
        <v>16</v>
      </c>
      <c r="C468" s="30" t="s">
        <v>17</v>
      </c>
      <c r="D468" s="30" t="s">
        <v>18</v>
      </c>
      <c r="E468" s="30" t="s">
        <v>19</v>
      </c>
      <c r="F468" s="31" t="s">
        <v>20</v>
      </c>
    </row>
    <row r="469" ht="12.75" customHeight="1">
      <c r="A469" s="32" t="s">
        <v>21</v>
      </c>
      <c r="B469" s="13">
        <v>5.0</v>
      </c>
      <c r="C469" s="33" t="s">
        <v>22</v>
      </c>
      <c r="D469" s="39"/>
      <c r="E469" s="35">
        <f t="shared" ref="E469:E472" si="40">D469*B469</f>
        <v>0</v>
      </c>
      <c r="F469" s="36"/>
    </row>
    <row r="470" ht="6.0" customHeight="1">
      <c r="A470" s="37" t="s">
        <v>23</v>
      </c>
      <c r="B470" s="13">
        <v>5.0</v>
      </c>
      <c r="C470" s="38" t="s">
        <v>24</v>
      </c>
      <c r="D470" s="39"/>
      <c r="E470" s="35">
        <f t="shared" si="40"/>
        <v>0</v>
      </c>
      <c r="F470" s="36"/>
    </row>
    <row r="471" ht="12.75" customHeight="1">
      <c r="A471" s="40" t="s">
        <v>25</v>
      </c>
      <c r="B471" s="41">
        <v>5.0</v>
      </c>
      <c r="C471" s="33" t="s">
        <v>26</v>
      </c>
      <c r="D471" s="39"/>
      <c r="E471" s="35">
        <f t="shared" si="40"/>
        <v>0</v>
      </c>
      <c r="F471" s="36"/>
    </row>
    <row r="472" ht="12.75" customHeight="1">
      <c r="A472" s="86" t="s">
        <v>51</v>
      </c>
      <c r="B472" s="87">
        <v>1.0</v>
      </c>
      <c r="C472" s="88" t="s">
        <v>52</v>
      </c>
      <c r="D472" s="39"/>
      <c r="E472" s="35">
        <f t="shared" si="40"/>
        <v>0</v>
      </c>
      <c r="F472" s="36"/>
    </row>
    <row r="473" ht="12.75" customHeight="1">
      <c r="A473" s="86" t="s">
        <v>53</v>
      </c>
      <c r="B473" s="87">
        <v>1.0</v>
      </c>
      <c r="C473" s="88" t="s">
        <v>54</v>
      </c>
      <c r="D473" s="39"/>
      <c r="E473" s="35"/>
      <c r="F473" s="36"/>
    </row>
    <row r="474" ht="12.75" customHeight="1">
      <c r="A474" s="45"/>
      <c r="B474" s="46"/>
      <c r="C474" s="47"/>
      <c r="D474" s="48"/>
      <c r="E474" s="35">
        <f>D474*B474</f>
        <v>0</v>
      </c>
      <c r="F474" s="36"/>
    </row>
    <row r="475" ht="12.75" customHeight="1">
      <c r="A475" s="49" t="s">
        <v>27</v>
      </c>
      <c r="B475" s="50"/>
      <c r="C475" s="50"/>
      <c r="D475" s="50"/>
      <c r="E475" s="50"/>
      <c r="F475" s="51"/>
    </row>
    <row r="476" ht="12.75" customHeight="1">
      <c r="A476" s="40" t="s">
        <v>28</v>
      </c>
      <c r="B476" s="13">
        <v>5.0</v>
      </c>
      <c r="C476" s="33" t="s">
        <v>22</v>
      </c>
      <c r="D476" s="39"/>
      <c r="E476" s="35">
        <f t="shared" ref="E476:E479" si="41">D476*B476</f>
        <v>0</v>
      </c>
      <c r="F476" s="36"/>
    </row>
    <row r="477" ht="1.5" customHeight="1">
      <c r="A477" s="52" t="s">
        <v>29</v>
      </c>
      <c r="B477" s="13">
        <v>5.0</v>
      </c>
      <c r="C477" s="38" t="s">
        <v>24</v>
      </c>
      <c r="D477" s="39"/>
      <c r="E477" s="35">
        <f t="shared" si="41"/>
        <v>0</v>
      </c>
      <c r="F477" s="36"/>
    </row>
    <row r="478" ht="1.5" customHeight="1">
      <c r="A478" s="42"/>
      <c r="B478" s="53"/>
      <c r="C478" s="44"/>
      <c r="D478" s="39"/>
      <c r="E478" s="35">
        <f t="shared" si="41"/>
        <v>0</v>
      </c>
      <c r="F478" s="36"/>
    </row>
    <row r="479" ht="12.75" customHeight="1">
      <c r="A479" s="54"/>
      <c r="B479" s="55"/>
      <c r="C479" s="56"/>
      <c r="D479" s="48"/>
      <c r="E479" s="63">
        <f t="shared" si="41"/>
        <v>0</v>
      </c>
      <c r="F479" s="64"/>
    </row>
    <row r="480" ht="12.75" customHeight="1">
      <c r="A480" s="78" t="s">
        <v>30</v>
      </c>
      <c r="B480" s="69"/>
      <c r="C480" s="69"/>
      <c r="D480" s="69"/>
      <c r="E480" s="69"/>
      <c r="F480" s="79"/>
    </row>
    <row r="481" ht="12.75" customHeight="1">
      <c r="A481" s="40" t="s">
        <v>31</v>
      </c>
      <c r="B481" s="13">
        <v>5.0</v>
      </c>
      <c r="C481" s="33" t="s">
        <v>22</v>
      </c>
      <c r="D481" s="39"/>
      <c r="E481" s="35">
        <f t="shared" ref="E481:E484" si="42">D481*B481</f>
        <v>0</v>
      </c>
      <c r="F481" s="36"/>
    </row>
    <row r="482" ht="12.75" customHeight="1">
      <c r="A482" s="52" t="s">
        <v>32</v>
      </c>
      <c r="B482" s="13">
        <v>5.0</v>
      </c>
      <c r="C482" s="38" t="s">
        <v>24</v>
      </c>
      <c r="D482" s="39"/>
      <c r="E482" s="35">
        <f t="shared" si="42"/>
        <v>0</v>
      </c>
      <c r="F482" s="36"/>
    </row>
    <row r="483" ht="12.75" customHeight="1">
      <c r="A483" s="42"/>
      <c r="B483" s="53"/>
      <c r="C483" s="44"/>
      <c r="D483" s="39"/>
      <c r="E483" s="35">
        <f t="shared" si="42"/>
        <v>0</v>
      </c>
      <c r="F483" s="36"/>
    </row>
    <row r="484" ht="12.75" customHeight="1">
      <c r="A484" s="54"/>
      <c r="B484" s="61"/>
      <c r="C484" s="62"/>
      <c r="D484" s="48"/>
      <c r="E484" s="63">
        <f t="shared" si="42"/>
        <v>0</v>
      </c>
      <c r="F484" s="64"/>
    </row>
    <row r="485" ht="12.75" customHeight="1">
      <c r="A485" s="65" t="s">
        <v>33</v>
      </c>
      <c r="E485" s="66">
        <f>SUMIFS(E469:E484,F469:F484,"Yes")</f>
        <v>0</v>
      </c>
      <c r="F485" s="4"/>
    </row>
    <row r="486" ht="12.75" customHeight="1">
      <c r="A486" s="65" t="s">
        <v>34</v>
      </c>
      <c r="E486" s="66">
        <f>7.75%*E485</f>
        <v>0</v>
      </c>
      <c r="F486" s="4"/>
    </row>
    <row r="487" ht="12.75" customHeight="1">
      <c r="A487" s="65" t="s">
        <v>35</v>
      </c>
      <c r="E487" s="67">
        <f t="array" ref="E487">SUMIFS(E469:E484,F469:F484,{"","No"})</f>
        <v>0</v>
      </c>
      <c r="F487" s="4"/>
    </row>
    <row r="488" ht="12.75" customHeight="1">
      <c r="A488" s="68" t="s">
        <v>36</v>
      </c>
      <c r="B488" s="69"/>
      <c r="C488" s="69"/>
      <c r="D488" s="69"/>
      <c r="E488" s="70">
        <v>0.0</v>
      </c>
      <c r="F488" s="4"/>
    </row>
    <row r="489" ht="12.75" customHeight="1">
      <c r="A489" s="65" t="s">
        <v>37</v>
      </c>
      <c r="E489" s="71">
        <f>SUM(E485:E488)</f>
        <v>0</v>
      </c>
      <c r="F489" s="4"/>
    </row>
    <row r="491">
      <c r="A491" s="8" t="s">
        <v>1</v>
      </c>
      <c r="C491" s="14" t="str">
        <f>$C$3</f>
        <v/>
      </c>
      <c r="D491" s="10"/>
      <c r="E491" s="10"/>
      <c r="F491" s="10"/>
    </row>
    <row r="492">
      <c r="A492" s="12"/>
      <c r="B492" s="13"/>
      <c r="C492" s="13"/>
      <c r="D492" s="13"/>
      <c r="E492" s="13"/>
    </row>
    <row r="493">
      <c r="A493" s="8" t="s">
        <v>4</v>
      </c>
      <c r="C493" s="14" t="str">
        <f>$C$5</f>
        <v/>
      </c>
      <c r="D493" s="10"/>
      <c r="E493" s="10"/>
      <c r="F493" s="10"/>
    </row>
    <row r="494">
      <c r="A494" s="8" t="s">
        <v>6</v>
      </c>
      <c r="C494" s="14" t="str">
        <f>$C$6</f>
        <v/>
      </c>
      <c r="D494" s="10"/>
      <c r="E494" s="10"/>
      <c r="F494" s="10"/>
    </row>
    <row r="495">
      <c r="A495" s="8" t="s">
        <v>8</v>
      </c>
      <c r="C495" s="14" t="str">
        <f>$C$7</f>
        <v/>
      </c>
      <c r="D495" s="10"/>
      <c r="E495" s="10"/>
      <c r="F495" s="10"/>
    </row>
    <row r="496">
      <c r="A496" s="12"/>
      <c r="B496" s="13"/>
      <c r="C496" s="13"/>
      <c r="D496" s="13"/>
      <c r="E496" s="13"/>
    </row>
    <row r="497">
      <c r="A497" s="8" t="s">
        <v>11</v>
      </c>
      <c r="C497" s="14" t="str">
        <f>$C$9</f>
        <v/>
      </c>
      <c r="D497" s="10"/>
      <c r="E497" s="10"/>
      <c r="F497" s="10"/>
    </row>
    <row r="498">
      <c r="A498" s="72"/>
      <c r="B498" s="84"/>
      <c r="C498" s="19"/>
      <c r="D498" s="5"/>
      <c r="E498" s="5"/>
    </row>
    <row r="499">
      <c r="A499" s="5"/>
      <c r="B499" s="6"/>
      <c r="C499" s="5"/>
      <c r="D499" s="5"/>
      <c r="E499" s="5"/>
    </row>
    <row r="500">
      <c r="A500" s="89" t="s">
        <v>55</v>
      </c>
      <c r="B500" s="74"/>
      <c r="C500" s="74"/>
      <c r="D500" s="74"/>
      <c r="E500" s="74"/>
      <c r="F500" s="75"/>
    </row>
    <row r="501">
      <c r="A501" s="76" t="s">
        <v>14</v>
      </c>
      <c r="F501" s="77"/>
    </row>
    <row r="502">
      <c r="A502" s="29" t="s">
        <v>15</v>
      </c>
      <c r="B502" s="30" t="s">
        <v>16</v>
      </c>
      <c r="C502" s="30" t="s">
        <v>17</v>
      </c>
      <c r="D502" s="30" t="s">
        <v>18</v>
      </c>
      <c r="E502" s="30" t="s">
        <v>19</v>
      </c>
      <c r="F502" s="31" t="s">
        <v>20</v>
      </c>
    </row>
    <row r="503">
      <c r="A503" s="32" t="s">
        <v>21</v>
      </c>
      <c r="B503" s="41">
        <v>2.0</v>
      </c>
      <c r="C503" s="33" t="s">
        <v>22</v>
      </c>
      <c r="D503" s="39"/>
      <c r="E503" s="35">
        <f t="shared" ref="E503:E512" si="43">D503*B503</f>
        <v>0</v>
      </c>
      <c r="F503" s="36"/>
    </row>
    <row r="504">
      <c r="A504" s="90" t="s">
        <v>23</v>
      </c>
      <c r="B504" s="41">
        <v>14.0</v>
      </c>
      <c r="C504" s="38" t="s">
        <v>24</v>
      </c>
      <c r="D504" s="39"/>
      <c r="E504" s="35">
        <f t="shared" si="43"/>
        <v>0</v>
      </c>
      <c r="F504" s="36"/>
    </row>
    <row r="505">
      <c r="A505" s="40" t="s">
        <v>25</v>
      </c>
      <c r="B505" s="41">
        <v>14.0</v>
      </c>
      <c r="C505" s="33" t="s">
        <v>26</v>
      </c>
      <c r="D505" s="39"/>
      <c r="E505" s="35">
        <f t="shared" si="43"/>
        <v>0</v>
      </c>
      <c r="F505" s="36"/>
    </row>
    <row r="506">
      <c r="A506" s="90" t="s">
        <v>56</v>
      </c>
      <c r="B506" s="87">
        <v>1.0</v>
      </c>
      <c r="C506" s="88" t="s">
        <v>57</v>
      </c>
      <c r="D506" s="39"/>
      <c r="E506" s="35">
        <f t="shared" si="43"/>
        <v>0</v>
      </c>
      <c r="F506" s="36"/>
    </row>
    <row r="507">
      <c r="A507" s="91" t="s">
        <v>58</v>
      </c>
      <c r="B507" s="87">
        <v>2.0</v>
      </c>
      <c r="C507" s="88" t="s">
        <v>59</v>
      </c>
      <c r="D507" s="39"/>
      <c r="E507" s="35">
        <f t="shared" si="43"/>
        <v>0</v>
      </c>
      <c r="F507" s="36"/>
    </row>
    <row r="508">
      <c r="A508" s="91" t="s">
        <v>51</v>
      </c>
      <c r="B508" s="87">
        <v>2.0</v>
      </c>
      <c r="C508" s="88" t="s">
        <v>52</v>
      </c>
      <c r="D508" s="39"/>
      <c r="E508" s="35">
        <f t="shared" si="43"/>
        <v>0</v>
      </c>
      <c r="F508" s="36"/>
    </row>
    <row r="509">
      <c r="A509" s="91" t="s">
        <v>53</v>
      </c>
      <c r="B509" s="87">
        <v>1.0</v>
      </c>
      <c r="C509" s="88" t="s">
        <v>54</v>
      </c>
      <c r="D509" s="39"/>
      <c r="E509" s="35">
        <f t="shared" si="43"/>
        <v>0</v>
      </c>
      <c r="F509" s="36"/>
    </row>
    <row r="510">
      <c r="A510" s="91" t="s">
        <v>60</v>
      </c>
      <c r="B510" s="87">
        <v>14.0</v>
      </c>
      <c r="C510" s="88" t="s">
        <v>61</v>
      </c>
      <c r="D510" s="39"/>
      <c r="E510" s="35">
        <f t="shared" si="43"/>
        <v>0</v>
      </c>
      <c r="F510" s="36"/>
    </row>
    <row r="511">
      <c r="A511" s="91"/>
      <c r="B511" s="87"/>
      <c r="C511" s="88"/>
      <c r="D511" s="39"/>
      <c r="E511" s="35">
        <f t="shared" si="43"/>
        <v>0</v>
      </c>
      <c r="F511" s="36"/>
    </row>
    <row r="512">
      <c r="A512" s="45"/>
      <c r="B512" s="46"/>
      <c r="C512" s="47"/>
      <c r="D512" s="48"/>
      <c r="E512" s="35">
        <f t="shared" si="43"/>
        <v>0</v>
      </c>
      <c r="F512" s="36"/>
    </row>
    <row r="513">
      <c r="A513" s="49" t="s">
        <v>27</v>
      </c>
      <c r="B513" s="50"/>
      <c r="C513" s="50"/>
      <c r="D513" s="50"/>
      <c r="E513" s="50"/>
      <c r="F513" s="51"/>
    </row>
    <row r="514">
      <c r="A514" s="40" t="s">
        <v>28</v>
      </c>
      <c r="B514" s="41">
        <v>2.0</v>
      </c>
      <c r="C514" s="33" t="s">
        <v>22</v>
      </c>
      <c r="D514" s="39"/>
      <c r="E514" s="35">
        <f t="shared" ref="E514:E515" si="44">D514*B514</f>
        <v>0</v>
      </c>
      <c r="F514" s="36"/>
    </row>
    <row r="515">
      <c r="A515" s="52" t="s">
        <v>29</v>
      </c>
      <c r="B515" s="41">
        <v>14.0</v>
      </c>
      <c r="C515" s="38" t="s">
        <v>24</v>
      </c>
      <c r="D515" s="39"/>
      <c r="E515" s="35">
        <f t="shared" si="44"/>
        <v>0</v>
      </c>
      <c r="F515" s="36"/>
    </row>
    <row r="516">
      <c r="A516" s="91" t="s">
        <v>62</v>
      </c>
      <c r="B516" s="87">
        <v>1.0</v>
      </c>
      <c r="C516" s="88" t="s">
        <v>57</v>
      </c>
      <c r="D516" s="39"/>
      <c r="E516" s="35"/>
      <c r="F516" s="36"/>
    </row>
    <row r="517">
      <c r="A517" s="54"/>
      <c r="B517" s="55"/>
      <c r="C517" s="56"/>
      <c r="D517" s="48"/>
      <c r="E517" s="63">
        <f>D517*B517</f>
        <v>0</v>
      </c>
      <c r="F517" s="64"/>
    </row>
    <row r="518">
      <c r="A518" s="78" t="s">
        <v>30</v>
      </c>
      <c r="B518" s="69"/>
      <c r="C518" s="69"/>
      <c r="D518" s="69"/>
      <c r="E518" s="69"/>
      <c r="F518" s="79"/>
    </row>
    <row r="519">
      <c r="A519" s="40" t="s">
        <v>31</v>
      </c>
      <c r="B519" s="41">
        <v>2.0</v>
      </c>
      <c r="C519" s="33" t="s">
        <v>22</v>
      </c>
      <c r="D519" s="39"/>
      <c r="E519" s="35">
        <f t="shared" ref="E519:E520" si="45">D519*B519</f>
        <v>0</v>
      </c>
      <c r="F519" s="36"/>
    </row>
    <row r="520">
      <c r="A520" s="52" t="s">
        <v>32</v>
      </c>
      <c r="B520" s="41">
        <v>14.0</v>
      </c>
      <c r="C520" s="38" t="s">
        <v>24</v>
      </c>
      <c r="D520" s="39"/>
      <c r="E520" s="35">
        <f t="shared" si="45"/>
        <v>0</v>
      </c>
      <c r="F520" s="36"/>
    </row>
    <row r="521">
      <c r="A521" s="91" t="s">
        <v>63</v>
      </c>
      <c r="B521" s="87">
        <v>1.0</v>
      </c>
      <c r="C521" s="88" t="s">
        <v>57</v>
      </c>
      <c r="D521" s="39"/>
      <c r="E521" s="35"/>
      <c r="F521" s="36"/>
    </row>
    <row r="522">
      <c r="A522" s="54"/>
      <c r="B522" s="61"/>
      <c r="C522" s="62"/>
      <c r="D522" s="48"/>
      <c r="E522" s="63">
        <f>D522*B522</f>
        <v>0</v>
      </c>
      <c r="F522" s="64"/>
    </row>
    <row r="523">
      <c r="A523" s="65" t="s">
        <v>33</v>
      </c>
      <c r="E523" s="66">
        <f>SUMIFS(E503:E522,F503:F522,"Yes")</f>
        <v>0</v>
      </c>
      <c r="F523" s="4"/>
    </row>
    <row r="524">
      <c r="A524" s="65" t="s">
        <v>34</v>
      </c>
      <c r="E524" s="66">
        <f>7.75%*E523</f>
        <v>0</v>
      </c>
      <c r="F524" s="4"/>
    </row>
    <row r="525">
      <c r="A525" s="65" t="s">
        <v>35</v>
      </c>
      <c r="E525" s="67">
        <f t="array" ref="E525">SUMIFS(E503:E522,F503:F522,{"","No"})</f>
        <v>0</v>
      </c>
      <c r="F525" s="4"/>
    </row>
    <row r="526">
      <c r="A526" s="68" t="s">
        <v>36</v>
      </c>
      <c r="B526" s="69"/>
      <c r="C526" s="69"/>
      <c r="D526" s="69"/>
      <c r="E526" s="70">
        <v>0.0</v>
      </c>
      <c r="F526" s="4"/>
    </row>
    <row r="527">
      <c r="A527" s="65" t="s">
        <v>37</v>
      </c>
      <c r="E527" s="71">
        <f>SUM(E523:E526)</f>
        <v>0</v>
      </c>
      <c r="F527" s="4"/>
    </row>
    <row r="529">
      <c r="A529" s="5"/>
      <c r="B529" s="6"/>
      <c r="C529" s="5"/>
      <c r="D529" s="5"/>
      <c r="E529" s="5"/>
    </row>
    <row r="532" ht="12.75" customHeight="1">
      <c r="A532" s="8" t="s">
        <v>1</v>
      </c>
      <c r="C532" s="14" t="str">
        <f>$C$3</f>
        <v/>
      </c>
      <c r="D532" s="10"/>
      <c r="E532" s="10"/>
      <c r="F532" s="10"/>
    </row>
    <row r="533" ht="12.75" customHeight="1">
      <c r="A533" s="12"/>
      <c r="B533" s="13"/>
      <c r="C533" s="13"/>
      <c r="D533" s="13"/>
      <c r="E533" s="13"/>
    </row>
    <row r="534" ht="25.5" customHeight="1">
      <c r="A534" s="8" t="s">
        <v>4</v>
      </c>
      <c r="C534" s="14" t="str">
        <f>$C$5</f>
        <v/>
      </c>
      <c r="D534" s="10"/>
      <c r="E534" s="10"/>
      <c r="F534" s="10"/>
    </row>
    <row r="535" ht="12.75" customHeight="1">
      <c r="A535" s="8" t="s">
        <v>6</v>
      </c>
      <c r="C535" s="14" t="str">
        <f>$C$6</f>
        <v/>
      </c>
      <c r="D535" s="10"/>
      <c r="E535" s="10"/>
      <c r="F535" s="10"/>
    </row>
    <row r="536" ht="12.75" customHeight="1">
      <c r="A536" s="8" t="s">
        <v>8</v>
      </c>
      <c r="C536" s="14" t="str">
        <f>$C$7</f>
        <v/>
      </c>
      <c r="D536" s="10"/>
      <c r="E536" s="10"/>
      <c r="F536" s="10"/>
    </row>
    <row r="537" ht="12.75" customHeight="1">
      <c r="A537" s="12"/>
      <c r="B537" s="13"/>
      <c r="C537" s="13"/>
      <c r="D537" s="13"/>
      <c r="E537" s="13"/>
    </row>
    <row r="538" ht="12.75" customHeight="1">
      <c r="A538" s="8" t="s">
        <v>11</v>
      </c>
      <c r="C538" s="14" t="str">
        <f>$C$9</f>
        <v/>
      </c>
      <c r="D538" s="10"/>
      <c r="E538" s="10"/>
      <c r="F538" s="10"/>
    </row>
    <row r="539" ht="12.75" customHeight="1">
      <c r="A539" s="72"/>
      <c r="B539" s="84"/>
      <c r="C539" s="19"/>
      <c r="D539" s="5"/>
      <c r="E539" s="5"/>
    </row>
    <row r="540" ht="13.5" customHeight="1">
      <c r="A540" s="5"/>
      <c r="B540" s="6"/>
      <c r="C540" s="5"/>
      <c r="D540" s="5"/>
      <c r="E540" s="5"/>
    </row>
    <row r="541" ht="15.75" customHeight="1">
      <c r="A541" s="89" t="s">
        <v>64</v>
      </c>
      <c r="B541" s="74"/>
      <c r="C541" s="74"/>
      <c r="D541" s="74"/>
      <c r="E541" s="74"/>
      <c r="F541" s="75"/>
    </row>
    <row r="542" ht="12.75" customHeight="1">
      <c r="A542" s="76" t="s">
        <v>14</v>
      </c>
      <c r="F542" s="77"/>
    </row>
    <row r="543" ht="13.5" customHeight="1">
      <c r="A543" s="29" t="s">
        <v>15</v>
      </c>
      <c r="B543" s="30" t="s">
        <v>16</v>
      </c>
      <c r="C543" s="30" t="s">
        <v>17</v>
      </c>
      <c r="D543" s="30" t="s">
        <v>18</v>
      </c>
      <c r="E543" s="30" t="s">
        <v>19</v>
      </c>
      <c r="F543" s="31" t="s">
        <v>20</v>
      </c>
    </row>
    <row r="544" ht="12.75" customHeight="1">
      <c r="A544" s="32" t="s">
        <v>21</v>
      </c>
      <c r="B544" s="41">
        <v>10.0</v>
      </c>
      <c r="C544" s="33" t="s">
        <v>22</v>
      </c>
      <c r="D544" s="39"/>
      <c r="E544" s="35">
        <f t="shared" ref="E544:E548" si="46">D544*B544</f>
        <v>0</v>
      </c>
      <c r="F544" s="36"/>
    </row>
    <row r="545" ht="6.0" customHeight="1">
      <c r="A545" s="37" t="s">
        <v>23</v>
      </c>
      <c r="B545" s="41">
        <v>3.0</v>
      </c>
      <c r="C545" s="38" t="s">
        <v>24</v>
      </c>
      <c r="D545" s="39"/>
      <c r="E545" s="35">
        <f t="shared" si="46"/>
        <v>0</v>
      </c>
      <c r="F545" s="36"/>
    </row>
    <row r="546" ht="12.75" customHeight="1">
      <c r="A546" s="40" t="s">
        <v>25</v>
      </c>
      <c r="B546" s="41">
        <v>5.0</v>
      </c>
      <c r="C546" s="33" t="s">
        <v>26</v>
      </c>
      <c r="D546" s="39"/>
      <c r="E546" s="35">
        <f t="shared" si="46"/>
        <v>0</v>
      </c>
      <c r="F546" s="36"/>
    </row>
    <row r="547" ht="12.75" customHeight="1">
      <c r="A547" s="42"/>
      <c r="B547" s="43"/>
      <c r="C547" s="44"/>
      <c r="D547" s="39"/>
      <c r="E547" s="35">
        <f t="shared" si="46"/>
        <v>0</v>
      </c>
      <c r="F547" s="36"/>
    </row>
    <row r="548" ht="12.75" customHeight="1">
      <c r="A548" s="45"/>
      <c r="B548" s="46"/>
      <c r="C548" s="47"/>
      <c r="D548" s="48"/>
      <c r="E548" s="35">
        <f t="shared" si="46"/>
        <v>0</v>
      </c>
      <c r="F548" s="36"/>
    </row>
    <row r="549" ht="12.75" customHeight="1">
      <c r="A549" s="49" t="s">
        <v>27</v>
      </c>
      <c r="B549" s="50"/>
      <c r="C549" s="50"/>
      <c r="D549" s="50"/>
      <c r="E549" s="50"/>
      <c r="F549" s="51"/>
    </row>
    <row r="550" ht="12.75" customHeight="1">
      <c r="A550" s="40" t="s">
        <v>28</v>
      </c>
      <c r="B550" s="41">
        <v>10.0</v>
      </c>
      <c r="C550" s="33" t="s">
        <v>22</v>
      </c>
      <c r="D550" s="39"/>
      <c r="E550" s="35">
        <f t="shared" ref="E550:E553" si="47">D550*B550</f>
        <v>0</v>
      </c>
      <c r="F550" s="36"/>
    </row>
    <row r="551" ht="1.5" customHeight="1">
      <c r="A551" s="52" t="s">
        <v>29</v>
      </c>
      <c r="B551" s="41">
        <v>3.0</v>
      </c>
      <c r="C551" s="38" t="s">
        <v>24</v>
      </c>
      <c r="D551" s="39"/>
      <c r="E551" s="35">
        <f t="shared" si="47"/>
        <v>0</v>
      </c>
      <c r="F551" s="36"/>
    </row>
    <row r="552" ht="1.5" customHeight="1">
      <c r="A552" s="42"/>
      <c r="B552" s="53"/>
      <c r="C552" s="44"/>
      <c r="D552" s="39"/>
      <c r="E552" s="35">
        <f t="shared" si="47"/>
        <v>0</v>
      </c>
      <c r="F552" s="36"/>
    </row>
    <row r="553" ht="12.75" customHeight="1">
      <c r="A553" s="54"/>
      <c r="B553" s="55"/>
      <c r="C553" s="56"/>
      <c r="D553" s="48"/>
      <c r="E553" s="63">
        <f t="shared" si="47"/>
        <v>0</v>
      </c>
      <c r="F553" s="64"/>
    </row>
    <row r="554" ht="12.75" customHeight="1">
      <c r="A554" s="78" t="s">
        <v>30</v>
      </c>
      <c r="B554" s="69"/>
      <c r="C554" s="69"/>
      <c r="D554" s="69"/>
      <c r="E554" s="69"/>
      <c r="F554" s="79"/>
    </row>
    <row r="555" ht="12.75" customHeight="1">
      <c r="A555" s="40" t="s">
        <v>31</v>
      </c>
      <c r="B555" s="41">
        <v>10.0</v>
      </c>
      <c r="C555" s="33" t="s">
        <v>22</v>
      </c>
      <c r="D555" s="39"/>
      <c r="E555" s="35">
        <f t="shared" ref="E555:E558" si="48">D555*B555</f>
        <v>0</v>
      </c>
      <c r="F555" s="36"/>
    </row>
    <row r="556" ht="12.75" customHeight="1">
      <c r="A556" s="52" t="s">
        <v>32</v>
      </c>
      <c r="B556" s="41">
        <v>3.0</v>
      </c>
      <c r="C556" s="38" t="s">
        <v>24</v>
      </c>
      <c r="D556" s="39"/>
      <c r="E556" s="35">
        <f t="shared" si="48"/>
        <v>0</v>
      </c>
      <c r="F556" s="36"/>
    </row>
    <row r="557" ht="12.75" customHeight="1">
      <c r="A557" s="42"/>
      <c r="B557" s="53"/>
      <c r="C557" s="44"/>
      <c r="D557" s="39"/>
      <c r="E557" s="35">
        <f t="shared" si="48"/>
        <v>0</v>
      </c>
      <c r="F557" s="36"/>
    </row>
    <row r="558" ht="12.75" customHeight="1">
      <c r="A558" s="54"/>
      <c r="B558" s="61"/>
      <c r="C558" s="62"/>
      <c r="D558" s="48"/>
      <c r="E558" s="63">
        <f t="shared" si="48"/>
        <v>0</v>
      </c>
      <c r="F558" s="64"/>
    </row>
    <row r="559" ht="12.75" customHeight="1">
      <c r="A559" s="65" t="s">
        <v>33</v>
      </c>
      <c r="E559" s="66">
        <f>SUMIFS(E544:E558,F544:F558,"Yes")</f>
        <v>0</v>
      </c>
      <c r="F559" s="4"/>
    </row>
    <row r="560" ht="12.75" customHeight="1">
      <c r="A560" s="65" t="s">
        <v>34</v>
      </c>
      <c r="E560" s="66">
        <f>7.75%*E559</f>
        <v>0</v>
      </c>
      <c r="F560" s="4"/>
    </row>
    <row r="561" ht="12.75" customHeight="1">
      <c r="A561" s="65" t="s">
        <v>35</v>
      </c>
      <c r="E561" s="67">
        <f t="array" ref="E561">SUMIFS(E544:E558,F544:F558,{"","No"})</f>
        <v>0</v>
      </c>
      <c r="F561" s="4"/>
    </row>
    <row r="562" ht="12.75" customHeight="1">
      <c r="A562" s="68" t="s">
        <v>36</v>
      </c>
      <c r="B562" s="69"/>
      <c r="C562" s="69"/>
      <c r="D562" s="69"/>
      <c r="E562" s="70">
        <v>0.0</v>
      </c>
      <c r="F562" s="4"/>
    </row>
    <row r="563" ht="12.75" customHeight="1">
      <c r="A563" s="65" t="s">
        <v>37</v>
      </c>
      <c r="E563" s="71">
        <f>SUM(E559:E562)</f>
        <v>0</v>
      </c>
      <c r="F563" s="4"/>
    </row>
    <row r="564" ht="12.75" customHeight="1">
      <c r="A564" s="8"/>
      <c r="B564" s="92"/>
      <c r="C564" s="13"/>
      <c r="D564" s="13"/>
      <c r="E564" s="13"/>
    </row>
    <row r="565" ht="12.75" customHeight="1">
      <c r="A565" s="8"/>
      <c r="B565" s="92"/>
      <c r="C565" s="13"/>
      <c r="D565" s="13"/>
      <c r="E565" s="13"/>
    </row>
    <row r="566" ht="12.75" customHeight="1">
      <c r="A566" s="8"/>
      <c r="B566" s="92"/>
      <c r="C566" s="13"/>
      <c r="D566" s="13"/>
      <c r="E566" s="13"/>
    </row>
    <row r="567" ht="12.75" customHeight="1">
      <c r="A567" s="8" t="s">
        <v>1</v>
      </c>
      <c r="C567" s="14" t="str">
        <f>$C$3</f>
        <v/>
      </c>
      <c r="D567" s="10"/>
      <c r="E567" s="10"/>
      <c r="F567" s="10"/>
    </row>
    <row r="568" ht="12.75" customHeight="1">
      <c r="A568" s="12"/>
      <c r="B568" s="13"/>
      <c r="C568" s="13"/>
      <c r="D568" s="13"/>
      <c r="E568" s="13"/>
    </row>
    <row r="569" ht="25.5" customHeight="1">
      <c r="A569" s="8" t="s">
        <v>4</v>
      </c>
      <c r="C569" s="14" t="str">
        <f>$C$5</f>
        <v/>
      </c>
      <c r="D569" s="10"/>
      <c r="E569" s="10"/>
      <c r="F569" s="10"/>
    </row>
    <row r="570" ht="12.75" customHeight="1">
      <c r="A570" s="8" t="s">
        <v>6</v>
      </c>
      <c r="C570" s="14" t="str">
        <f>$C$6</f>
        <v/>
      </c>
      <c r="D570" s="10"/>
      <c r="E570" s="10"/>
      <c r="F570" s="10"/>
    </row>
    <row r="571" ht="12.75" customHeight="1">
      <c r="A571" s="8" t="s">
        <v>8</v>
      </c>
      <c r="C571" s="14" t="str">
        <f>$C$7</f>
        <v/>
      </c>
      <c r="D571" s="10"/>
      <c r="E571" s="10"/>
      <c r="F571" s="10"/>
    </row>
    <row r="572" ht="12.75" customHeight="1">
      <c r="A572" s="12"/>
      <c r="B572" s="13"/>
      <c r="C572" s="13"/>
      <c r="D572" s="13"/>
      <c r="E572" s="13"/>
    </row>
    <row r="573" ht="12.75" customHeight="1">
      <c r="A573" s="8" t="s">
        <v>11</v>
      </c>
      <c r="C573" s="14" t="str">
        <f>$C$9</f>
        <v/>
      </c>
      <c r="D573" s="10"/>
      <c r="E573" s="10"/>
      <c r="F573" s="10"/>
    </row>
    <row r="574" ht="12.75" customHeight="1">
      <c r="A574" s="72"/>
      <c r="B574" s="84"/>
      <c r="C574" s="19"/>
      <c r="D574" s="5"/>
      <c r="E574" s="5"/>
    </row>
    <row r="575" ht="13.5" customHeight="1">
      <c r="A575" s="72"/>
      <c r="B575" s="84"/>
      <c r="C575" s="19"/>
      <c r="D575" s="5"/>
      <c r="E575" s="5"/>
    </row>
    <row r="576" ht="15.75" customHeight="1">
      <c r="A576" s="73" t="s">
        <v>65</v>
      </c>
      <c r="B576" s="74"/>
      <c r="C576" s="74"/>
      <c r="D576" s="74"/>
      <c r="E576" s="74"/>
      <c r="F576" s="75"/>
    </row>
    <row r="577" ht="12.75" customHeight="1">
      <c r="A577" s="76" t="s">
        <v>14</v>
      </c>
      <c r="F577" s="77"/>
    </row>
    <row r="578" ht="13.5" customHeight="1">
      <c r="A578" s="29" t="s">
        <v>15</v>
      </c>
      <c r="B578" s="30" t="s">
        <v>16</v>
      </c>
      <c r="C578" s="30" t="s">
        <v>17</v>
      </c>
      <c r="D578" s="30" t="s">
        <v>18</v>
      </c>
      <c r="E578" s="30" t="s">
        <v>19</v>
      </c>
      <c r="F578" s="31" t="s">
        <v>20</v>
      </c>
    </row>
    <row r="579" ht="12.75" customHeight="1">
      <c r="A579" s="32" t="s">
        <v>21</v>
      </c>
      <c r="B579" s="41">
        <v>7.0</v>
      </c>
      <c r="C579" s="33" t="s">
        <v>22</v>
      </c>
      <c r="D579" s="39"/>
      <c r="E579" s="35">
        <f t="shared" ref="E579:E583" si="49">D579*B579</f>
        <v>0</v>
      </c>
      <c r="F579" s="36"/>
    </row>
    <row r="580" ht="12.75" customHeight="1">
      <c r="A580" s="37" t="s">
        <v>23</v>
      </c>
      <c r="B580" s="41">
        <v>3.0</v>
      </c>
      <c r="C580" s="38" t="s">
        <v>24</v>
      </c>
      <c r="D580" s="39"/>
      <c r="E580" s="35">
        <f t="shared" si="49"/>
        <v>0</v>
      </c>
      <c r="F580" s="36"/>
    </row>
    <row r="581" ht="12.75" customHeight="1">
      <c r="A581" s="40" t="s">
        <v>25</v>
      </c>
      <c r="B581" s="41">
        <v>5.0</v>
      </c>
      <c r="C581" s="33" t="s">
        <v>26</v>
      </c>
      <c r="D581" s="39"/>
      <c r="E581" s="35">
        <f t="shared" si="49"/>
        <v>0</v>
      </c>
      <c r="F581" s="36"/>
    </row>
    <row r="582" ht="1.5" customHeight="1">
      <c r="A582" s="42"/>
      <c r="B582" s="43"/>
      <c r="C582" s="44"/>
      <c r="D582" s="39"/>
      <c r="E582" s="35">
        <f t="shared" si="49"/>
        <v>0</v>
      </c>
      <c r="F582" s="36"/>
    </row>
    <row r="583" ht="12.75" customHeight="1">
      <c r="A583" s="45"/>
      <c r="B583" s="46"/>
      <c r="C583" s="47"/>
      <c r="D583" s="48"/>
      <c r="E583" s="35">
        <f t="shared" si="49"/>
        <v>0</v>
      </c>
      <c r="F583" s="36"/>
    </row>
    <row r="584" ht="12.75" customHeight="1">
      <c r="A584" s="49" t="s">
        <v>27</v>
      </c>
      <c r="B584" s="50"/>
      <c r="C584" s="50"/>
      <c r="D584" s="50"/>
      <c r="E584" s="50"/>
      <c r="F584" s="51"/>
    </row>
    <row r="585" ht="12.75" customHeight="1">
      <c r="A585" s="40" t="s">
        <v>28</v>
      </c>
      <c r="B585" s="41">
        <v>7.0</v>
      </c>
      <c r="C585" s="33" t="s">
        <v>22</v>
      </c>
      <c r="D585" s="39"/>
      <c r="E585" s="35">
        <f t="shared" ref="E585:E588" si="50">D585*B585</f>
        <v>0</v>
      </c>
      <c r="F585" s="36"/>
    </row>
    <row r="586" ht="12.75" customHeight="1">
      <c r="A586" s="52" t="s">
        <v>29</v>
      </c>
      <c r="B586" s="41">
        <v>3.0</v>
      </c>
      <c r="C586" s="38" t="s">
        <v>24</v>
      </c>
      <c r="D586" s="39"/>
      <c r="E586" s="35">
        <f t="shared" si="50"/>
        <v>0</v>
      </c>
      <c r="F586" s="36"/>
    </row>
    <row r="587" ht="12.75" customHeight="1">
      <c r="A587" s="42"/>
      <c r="B587" s="53"/>
      <c r="C587" s="44"/>
      <c r="D587" s="39"/>
      <c r="E587" s="35">
        <f t="shared" si="50"/>
        <v>0</v>
      </c>
      <c r="F587" s="36"/>
    </row>
    <row r="588" ht="12.75" customHeight="1">
      <c r="A588" s="54"/>
      <c r="B588" s="55"/>
      <c r="C588" s="56"/>
      <c r="D588" s="48"/>
      <c r="E588" s="63">
        <f t="shared" si="50"/>
        <v>0</v>
      </c>
      <c r="F588" s="64"/>
    </row>
    <row r="589" ht="12.75" customHeight="1">
      <c r="A589" s="78" t="s">
        <v>30</v>
      </c>
      <c r="B589" s="69"/>
      <c r="C589" s="69"/>
      <c r="D589" s="69"/>
      <c r="E589" s="69"/>
      <c r="F589" s="79"/>
    </row>
    <row r="590" ht="12.75" customHeight="1">
      <c r="A590" s="40" t="s">
        <v>31</v>
      </c>
      <c r="B590" s="41">
        <v>7.0</v>
      </c>
      <c r="C590" s="33" t="s">
        <v>22</v>
      </c>
      <c r="D590" s="39"/>
      <c r="E590" s="35">
        <f t="shared" ref="E590:E593" si="51">D590*B590</f>
        <v>0</v>
      </c>
      <c r="F590" s="36"/>
    </row>
    <row r="591" ht="12.75" customHeight="1">
      <c r="A591" s="52" t="s">
        <v>32</v>
      </c>
      <c r="B591" s="41">
        <v>3.0</v>
      </c>
      <c r="C591" s="38" t="s">
        <v>24</v>
      </c>
      <c r="D591" s="39"/>
      <c r="E591" s="35">
        <f t="shared" si="51"/>
        <v>0</v>
      </c>
      <c r="F591" s="36"/>
    </row>
    <row r="592" ht="12.75" customHeight="1">
      <c r="A592" s="42"/>
      <c r="B592" s="53"/>
      <c r="C592" s="44"/>
      <c r="D592" s="39"/>
      <c r="E592" s="35">
        <f t="shared" si="51"/>
        <v>0</v>
      </c>
      <c r="F592" s="36"/>
    </row>
    <row r="593" ht="12.75" customHeight="1">
      <c r="A593" s="54"/>
      <c r="B593" s="61"/>
      <c r="C593" s="62"/>
      <c r="D593" s="48"/>
      <c r="E593" s="63">
        <f t="shared" si="51"/>
        <v>0</v>
      </c>
      <c r="F593" s="64"/>
    </row>
    <row r="594" ht="12.75" customHeight="1">
      <c r="A594" s="65" t="s">
        <v>33</v>
      </c>
      <c r="E594" s="66">
        <f>SUMIFS(E579:E593,F579:F593,"Yes")</f>
        <v>0</v>
      </c>
      <c r="F594" s="4"/>
    </row>
    <row r="595" ht="12.75" customHeight="1">
      <c r="A595" s="65" t="s">
        <v>34</v>
      </c>
      <c r="E595" s="66">
        <f>7.75%*E594</f>
        <v>0</v>
      </c>
      <c r="F595" s="4"/>
    </row>
    <row r="596" ht="12.75" customHeight="1">
      <c r="A596" s="65" t="s">
        <v>35</v>
      </c>
      <c r="E596" s="67">
        <f t="array" ref="E596">SUMIFS(E579:E593,F579:F593,{"","No"})</f>
        <v>0</v>
      </c>
      <c r="F596" s="4"/>
    </row>
    <row r="597" ht="12.75" customHeight="1">
      <c r="A597" s="68" t="s">
        <v>36</v>
      </c>
      <c r="B597" s="69"/>
      <c r="C597" s="69"/>
      <c r="D597" s="69"/>
      <c r="E597" s="70">
        <v>0.0</v>
      </c>
      <c r="F597" s="4"/>
    </row>
    <row r="598" ht="12.75" customHeight="1">
      <c r="A598" s="65" t="s">
        <v>37</v>
      </c>
      <c r="E598" s="71">
        <f>SUM(E594:E597)</f>
        <v>0</v>
      </c>
      <c r="F598" s="4"/>
    </row>
    <row r="599" ht="12.75" customHeight="1">
      <c r="A599" s="72"/>
      <c r="B599" s="84"/>
      <c r="C599" s="19"/>
      <c r="D599" s="5"/>
      <c r="E599" s="5"/>
    </row>
    <row r="600" ht="12.75" customHeight="1">
      <c r="A600" s="72"/>
      <c r="B600" s="84"/>
      <c r="C600" s="19"/>
      <c r="D600" s="5"/>
      <c r="E600" s="5"/>
    </row>
    <row r="601" ht="12.75" customHeight="1">
      <c r="A601" s="72"/>
      <c r="B601" s="84"/>
      <c r="C601" s="19"/>
      <c r="D601" s="5"/>
      <c r="E601" s="5"/>
    </row>
    <row r="602" ht="12.75" customHeight="1">
      <c r="A602" s="8" t="s">
        <v>1</v>
      </c>
      <c r="C602" s="14" t="str">
        <f>$C$3</f>
        <v/>
      </c>
      <c r="D602" s="10"/>
      <c r="E602" s="10"/>
      <c r="F602" s="10"/>
    </row>
    <row r="603" ht="12.75" customHeight="1">
      <c r="A603" s="12"/>
      <c r="B603" s="13"/>
      <c r="C603" s="13"/>
      <c r="D603" s="13"/>
      <c r="E603" s="13"/>
    </row>
    <row r="604" ht="25.5" customHeight="1">
      <c r="A604" s="8" t="s">
        <v>4</v>
      </c>
      <c r="C604" s="14" t="str">
        <f>$C$5</f>
        <v/>
      </c>
      <c r="D604" s="10"/>
      <c r="E604" s="10"/>
      <c r="F604" s="10"/>
    </row>
    <row r="605" ht="12.75" customHeight="1">
      <c r="A605" s="8" t="s">
        <v>6</v>
      </c>
      <c r="C605" s="14" t="str">
        <f>$C$6</f>
        <v/>
      </c>
      <c r="D605" s="10"/>
      <c r="E605" s="10"/>
      <c r="F605" s="10"/>
    </row>
    <row r="606" ht="12.75" customHeight="1">
      <c r="A606" s="8" t="s">
        <v>8</v>
      </c>
      <c r="C606" s="14" t="str">
        <f>$C$7</f>
        <v/>
      </c>
      <c r="D606" s="10"/>
      <c r="E606" s="10"/>
      <c r="F606" s="10"/>
    </row>
    <row r="607" ht="12.75" customHeight="1">
      <c r="A607" s="12"/>
      <c r="B607" s="13"/>
      <c r="C607" s="13"/>
      <c r="D607" s="13"/>
      <c r="E607" s="13"/>
    </row>
    <row r="608" ht="12.75" customHeight="1">
      <c r="A608" s="8" t="s">
        <v>11</v>
      </c>
      <c r="C608" s="14" t="str">
        <f>$C$9</f>
        <v/>
      </c>
      <c r="D608" s="10"/>
      <c r="E608" s="10"/>
      <c r="F608" s="10"/>
    </row>
    <row r="609" ht="12.75" customHeight="1">
      <c r="A609" s="72"/>
      <c r="B609" s="84"/>
      <c r="C609" s="19"/>
      <c r="D609" s="5"/>
      <c r="E609" s="5"/>
    </row>
    <row r="610" ht="13.5" customHeight="1">
      <c r="A610" s="5"/>
      <c r="B610" s="6"/>
      <c r="C610" s="5"/>
      <c r="D610" s="5"/>
      <c r="E610" s="5"/>
    </row>
    <row r="611" ht="15.75" customHeight="1">
      <c r="A611" s="73" t="s">
        <v>66</v>
      </c>
      <c r="B611" s="74"/>
      <c r="C611" s="74"/>
      <c r="D611" s="74"/>
      <c r="E611" s="74"/>
      <c r="F611" s="75"/>
    </row>
    <row r="612" ht="12.75" customHeight="1">
      <c r="A612" s="76" t="s">
        <v>14</v>
      </c>
      <c r="F612" s="77"/>
    </row>
    <row r="613" ht="13.5" customHeight="1">
      <c r="A613" s="29" t="s">
        <v>15</v>
      </c>
      <c r="B613" s="30" t="s">
        <v>16</v>
      </c>
      <c r="C613" s="30" t="s">
        <v>17</v>
      </c>
      <c r="D613" s="30" t="s">
        <v>18</v>
      </c>
      <c r="E613" s="30" t="s">
        <v>19</v>
      </c>
      <c r="F613" s="31" t="s">
        <v>20</v>
      </c>
    </row>
    <row r="614" ht="12.75" customHeight="1">
      <c r="A614" s="32" t="s">
        <v>21</v>
      </c>
      <c r="B614" s="41">
        <v>4.0</v>
      </c>
      <c r="C614" s="33" t="s">
        <v>22</v>
      </c>
      <c r="D614" s="39"/>
      <c r="E614" s="35">
        <f t="shared" ref="E614:E618" si="52">D614*B614</f>
        <v>0</v>
      </c>
      <c r="F614" s="36"/>
    </row>
    <row r="615" ht="12.75" customHeight="1">
      <c r="A615" s="37" t="s">
        <v>23</v>
      </c>
      <c r="B615" s="41">
        <v>9.0</v>
      </c>
      <c r="C615" s="38" t="s">
        <v>24</v>
      </c>
      <c r="D615" s="39"/>
      <c r="E615" s="35">
        <f t="shared" si="52"/>
        <v>0</v>
      </c>
      <c r="F615" s="36"/>
    </row>
    <row r="616" ht="12.75" customHeight="1">
      <c r="A616" s="40" t="s">
        <v>25</v>
      </c>
      <c r="B616" s="41">
        <v>5.0</v>
      </c>
      <c r="C616" s="33" t="s">
        <v>26</v>
      </c>
      <c r="D616" s="39"/>
      <c r="E616" s="35">
        <f t="shared" si="52"/>
        <v>0</v>
      </c>
      <c r="F616" s="36"/>
    </row>
    <row r="617" ht="1.5" customHeight="1">
      <c r="A617" s="42"/>
      <c r="B617" s="43"/>
      <c r="C617" s="44"/>
      <c r="D617" s="39"/>
      <c r="E617" s="35">
        <f t="shared" si="52"/>
        <v>0</v>
      </c>
      <c r="F617" s="36"/>
    </row>
    <row r="618" ht="12.75" customHeight="1">
      <c r="A618" s="45"/>
      <c r="B618" s="46"/>
      <c r="C618" s="47"/>
      <c r="D618" s="48"/>
      <c r="E618" s="35">
        <f t="shared" si="52"/>
        <v>0</v>
      </c>
      <c r="F618" s="36"/>
    </row>
    <row r="619" ht="12.75" customHeight="1">
      <c r="A619" s="49" t="s">
        <v>27</v>
      </c>
      <c r="B619" s="50"/>
      <c r="C619" s="50"/>
      <c r="D619" s="50"/>
      <c r="E619" s="50"/>
      <c r="F619" s="51"/>
    </row>
    <row r="620" ht="12.75" customHeight="1">
      <c r="A620" s="40" t="s">
        <v>28</v>
      </c>
      <c r="B620" s="41">
        <v>4.0</v>
      </c>
      <c r="C620" s="33" t="s">
        <v>22</v>
      </c>
      <c r="D620" s="39"/>
      <c r="E620" s="35">
        <f t="shared" ref="E620:E623" si="53">D620*B620</f>
        <v>0</v>
      </c>
      <c r="F620" s="36"/>
    </row>
    <row r="621" ht="12.75" customHeight="1">
      <c r="A621" s="52" t="s">
        <v>29</v>
      </c>
      <c r="B621" s="41">
        <v>9.0</v>
      </c>
      <c r="C621" s="38" t="s">
        <v>24</v>
      </c>
      <c r="D621" s="39"/>
      <c r="E621" s="35">
        <f t="shared" si="53"/>
        <v>0</v>
      </c>
      <c r="F621" s="36"/>
    </row>
    <row r="622" ht="12.75" customHeight="1">
      <c r="A622" s="42"/>
      <c r="B622" s="53"/>
      <c r="C622" s="44"/>
      <c r="D622" s="39"/>
      <c r="E622" s="35">
        <f t="shared" si="53"/>
        <v>0</v>
      </c>
      <c r="F622" s="36"/>
    </row>
    <row r="623" ht="12.75" customHeight="1">
      <c r="A623" s="54"/>
      <c r="B623" s="55"/>
      <c r="C623" s="56"/>
      <c r="D623" s="48"/>
      <c r="E623" s="63">
        <f t="shared" si="53"/>
        <v>0</v>
      </c>
      <c r="F623" s="64"/>
    </row>
    <row r="624" ht="12.75" customHeight="1">
      <c r="A624" s="78" t="s">
        <v>30</v>
      </c>
      <c r="B624" s="69"/>
      <c r="C624" s="69"/>
      <c r="D624" s="69"/>
      <c r="E624" s="69"/>
      <c r="F624" s="79"/>
    </row>
    <row r="625" ht="12.75" customHeight="1">
      <c r="A625" s="40" t="s">
        <v>31</v>
      </c>
      <c r="B625" s="41">
        <v>4.0</v>
      </c>
      <c r="C625" s="33" t="s">
        <v>22</v>
      </c>
      <c r="D625" s="39"/>
      <c r="E625" s="35">
        <f t="shared" ref="E625:E628" si="54">D625*B625</f>
        <v>0</v>
      </c>
      <c r="F625" s="36"/>
    </row>
    <row r="626" ht="12.75" customHeight="1">
      <c r="A626" s="52" t="s">
        <v>32</v>
      </c>
      <c r="B626" s="41">
        <v>9.0</v>
      </c>
      <c r="C626" s="38" t="s">
        <v>24</v>
      </c>
      <c r="D626" s="39"/>
      <c r="E626" s="35">
        <f t="shared" si="54"/>
        <v>0</v>
      </c>
      <c r="F626" s="36"/>
    </row>
    <row r="627" ht="12.75" customHeight="1">
      <c r="A627" s="42"/>
      <c r="B627" s="53"/>
      <c r="C627" s="44"/>
      <c r="D627" s="39"/>
      <c r="E627" s="35">
        <f t="shared" si="54"/>
        <v>0</v>
      </c>
      <c r="F627" s="36"/>
    </row>
    <row r="628" ht="12.75" customHeight="1">
      <c r="A628" s="54"/>
      <c r="B628" s="61"/>
      <c r="C628" s="62"/>
      <c r="D628" s="48"/>
      <c r="E628" s="63">
        <f t="shared" si="54"/>
        <v>0</v>
      </c>
      <c r="F628" s="64"/>
    </row>
    <row r="629" ht="12.75" customHeight="1">
      <c r="A629" s="65" t="s">
        <v>33</v>
      </c>
      <c r="E629" s="66">
        <f>SUMIFS(E614:E628,F614:F628,"Yes")</f>
        <v>0</v>
      </c>
      <c r="F629" s="4"/>
    </row>
    <row r="630" ht="12.75" customHeight="1">
      <c r="A630" s="65" t="s">
        <v>34</v>
      </c>
      <c r="E630" s="66">
        <f>7.75%*E629</f>
        <v>0</v>
      </c>
      <c r="F630" s="4"/>
    </row>
    <row r="631" ht="12.75" customHeight="1">
      <c r="A631" s="65" t="s">
        <v>35</v>
      </c>
      <c r="E631" s="67">
        <f t="array" ref="E631">SUMIFS(E614:E628,F614:F628,{"","No"})</f>
        <v>0</v>
      </c>
      <c r="F631" s="4"/>
    </row>
    <row r="632" ht="12.75" customHeight="1">
      <c r="A632" s="68" t="s">
        <v>36</v>
      </c>
      <c r="B632" s="69"/>
      <c r="C632" s="69"/>
      <c r="D632" s="69"/>
      <c r="E632" s="70">
        <v>0.0</v>
      </c>
      <c r="F632" s="4"/>
    </row>
    <row r="633" ht="12.75" customHeight="1">
      <c r="A633" s="65" t="s">
        <v>37</v>
      </c>
      <c r="E633" s="71">
        <f>SUM(E629:E632)</f>
        <v>0</v>
      </c>
      <c r="F633" s="4"/>
    </row>
    <row r="636" ht="12.75" customHeight="1">
      <c r="A636" s="8" t="s">
        <v>1</v>
      </c>
      <c r="C636" s="14" t="str">
        <f>$C$3</f>
        <v/>
      </c>
      <c r="D636" s="10"/>
      <c r="E636" s="10"/>
      <c r="F636" s="10"/>
    </row>
    <row r="637" ht="12.75" customHeight="1">
      <c r="A637" s="12"/>
      <c r="B637" s="13"/>
      <c r="C637" s="13"/>
      <c r="D637" s="13"/>
      <c r="E637" s="13"/>
    </row>
    <row r="638" ht="25.5" customHeight="1">
      <c r="A638" s="8" t="s">
        <v>4</v>
      </c>
      <c r="C638" s="14" t="str">
        <f>$C$5</f>
        <v/>
      </c>
      <c r="D638" s="10"/>
      <c r="E638" s="10"/>
      <c r="F638" s="10"/>
    </row>
    <row r="639" ht="12.75" customHeight="1">
      <c r="A639" s="8" t="s">
        <v>6</v>
      </c>
      <c r="C639" s="14" t="str">
        <f>$C$6</f>
        <v/>
      </c>
      <c r="D639" s="10"/>
      <c r="E639" s="10"/>
      <c r="F639" s="10"/>
    </row>
    <row r="640" ht="12.75" customHeight="1">
      <c r="A640" s="8" t="s">
        <v>8</v>
      </c>
      <c r="C640" s="14" t="str">
        <f>$C$7</f>
        <v/>
      </c>
      <c r="D640" s="10"/>
      <c r="E640" s="10"/>
      <c r="F640" s="10"/>
    </row>
    <row r="641" ht="12.75" customHeight="1">
      <c r="A641" s="12"/>
      <c r="B641" s="13"/>
      <c r="C641" s="13"/>
      <c r="D641" s="13"/>
      <c r="E641" s="13"/>
    </row>
    <row r="642" ht="12.75" customHeight="1">
      <c r="A642" s="8" t="s">
        <v>11</v>
      </c>
      <c r="C642" s="14" t="str">
        <f>$C$9</f>
        <v/>
      </c>
      <c r="D642" s="10"/>
      <c r="E642" s="10"/>
      <c r="F642" s="10"/>
    </row>
    <row r="643" ht="12.75" customHeight="1">
      <c r="A643" s="72"/>
      <c r="B643" s="84"/>
      <c r="C643" s="19"/>
      <c r="D643" s="5"/>
      <c r="E643" s="5"/>
    </row>
    <row r="644" ht="13.5" customHeight="1">
      <c r="A644" s="72"/>
      <c r="B644" s="84"/>
      <c r="C644" s="19"/>
      <c r="D644" s="5"/>
      <c r="E644" s="5"/>
    </row>
    <row r="645" ht="15.75" customHeight="1">
      <c r="A645" s="73" t="s">
        <v>67</v>
      </c>
      <c r="B645" s="74"/>
      <c r="C645" s="74"/>
      <c r="D645" s="74"/>
      <c r="E645" s="74"/>
      <c r="F645" s="75"/>
    </row>
    <row r="646" ht="12.75" customHeight="1">
      <c r="A646" s="76" t="s">
        <v>14</v>
      </c>
      <c r="F646" s="77"/>
    </row>
    <row r="647" ht="13.5" customHeight="1">
      <c r="A647" s="29" t="s">
        <v>15</v>
      </c>
      <c r="B647" s="30" t="s">
        <v>16</v>
      </c>
      <c r="C647" s="30" t="s">
        <v>17</v>
      </c>
      <c r="D647" s="30" t="s">
        <v>18</v>
      </c>
      <c r="E647" s="30" t="s">
        <v>19</v>
      </c>
      <c r="F647" s="31" t="s">
        <v>20</v>
      </c>
    </row>
    <row r="648" ht="12.75" customHeight="1">
      <c r="A648" s="32" t="s">
        <v>21</v>
      </c>
      <c r="B648" s="41">
        <v>3.0</v>
      </c>
      <c r="C648" s="33" t="s">
        <v>22</v>
      </c>
      <c r="D648" s="39"/>
      <c r="E648" s="35">
        <f t="shared" ref="E648:E652" si="55">D648*B648</f>
        <v>0</v>
      </c>
      <c r="F648" s="36"/>
    </row>
    <row r="649" ht="12.75" customHeight="1">
      <c r="A649" s="37" t="s">
        <v>23</v>
      </c>
      <c r="B649" s="13">
        <v>5.0</v>
      </c>
      <c r="C649" s="38" t="s">
        <v>24</v>
      </c>
      <c r="D649" s="39"/>
      <c r="E649" s="35">
        <f t="shared" si="55"/>
        <v>0</v>
      </c>
      <c r="F649" s="36"/>
    </row>
    <row r="650" ht="12.75" customHeight="1">
      <c r="A650" s="40" t="s">
        <v>25</v>
      </c>
      <c r="B650" s="41">
        <v>5.0</v>
      </c>
      <c r="C650" s="33" t="s">
        <v>26</v>
      </c>
      <c r="D650" s="39"/>
      <c r="E650" s="35">
        <f t="shared" si="55"/>
        <v>0</v>
      </c>
      <c r="F650" s="36"/>
    </row>
    <row r="651" ht="1.5" customHeight="1">
      <c r="A651" s="42"/>
      <c r="B651" s="43"/>
      <c r="C651" s="44"/>
      <c r="D651" s="39"/>
      <c r="E651" s="35">
        <f t="shared" si="55"/>
        <v>0</v>
      </c>
      <c r="F651" s="36"/>
    </row>
    <row r="652" ht="12.75" customHeight="1">
      <c r="A652" s="45"/>
      <c r="B652" s="46"/>
      <c r="C652" s="47"/>
      <c r="D652" s="48"/>
      <c r="E652" s="35">
        <f t="shared" si="55"/>
        <v>0</v>
      </c>
      <c r="F652" s="36"/>
    </row>
    <row r="653" ht="12.75" customHeight="1">
      <c r="A653" s="49" t="s">
        <v>27</v>
      </c>
      <c r="B653" s="50"/>
      <c r="C653" s="50"/>
      <c r="D653" s="50"/>
      <c r="E653" s="50"/>
      <c r="F653" s="51"/>
    </row>
    <row r="654" ht="12.75" customHeight="1">
      <c r="A654" s="40" t="s">
        <v>28</v>
      </c>
      <c r="B654" s="41">
        <v>3.0</v>
      </c>
      <c r="C654" s="33" t="s">
        <v>22</v>
      </c>
      <c r="D654" s="39"/>
      <c r="E654" s="35">
        <f t="shared" ref="E654:E657" si="56">D654*B654</f>
        <v>0</v>
      </c>
      <c r="F654" s="36"/>
    </row>
    <row r="655" ht="12.75" customHeight="1">
      <c r="A655" s="52" t="s">
        <v>29</v>
      </c>
      <c r="B655" s="13">
        <v>5.0</v>
      </c>
      <c r="C655" s="38" t="s">
        <v>24</v>
      </c>
      <c r="D655" s="39"/>
      <c r="E655" s="35">
        <f t="shared" si="56"/>
        <v>0</v>
      </c>
      <c r="F655" s="36"/>
    </row>
    <row r="656" ht="12.75" customHeight="1">
      <c r="A656" s="42"/>
      <c r="B656" s="53"/>
      <c r="C656" s="44"/>
      <c r="D656" s="39"/>
      <c r="E656" s="35">
        <f t="shared" si="56"/>
        <v>0</v>
      </c>
      <c r="F656" s="36"/>
    </row>
    <row r="657" ht="12.75" customHeight="1">
      <c r="A657" s="54"/>
      <c r="B657" s="55"/>
      <c r="C657" s="56"/>
      <c r="D657" s="48"/>
      <c r="E657" s="63">
        <f t="shared" si="56"/>
        <v>0</v>
      </c>
      <c r="F657" s="64"/>
    </row>
    <row r="658" ht="12.75" customHeight="1">
      <c r="A658" s="78" t="s">
        <v>30</v>
      </c>
      <c r="B658" s="69"/>
      <c r="C658" s="69"/>
      <c r="D658" s="69"/>
      <c r="E658" s="69"/>
      <c r="F658" s="79"/>
    </row>
    <row r="659" ht="12.75" customHeight="1">
      <c r="A659" s="40" t="s">
        <v>31</v>
      </c>
      <c r="B659" s="41">
        <v>3.0</v>
      </c>
      <c r="C659" s="33" t="s">
        <v>22</v>
      </c>
      <c r="D659" s="39"/>
      <c r="E659" s="35">
        <f t="shared" ref="E659:E662" si="57">D659*B659</f>
        <v>0</v>
      </c>
      <c r="F659" s="36"/>
    </row>
    <row r="660" ht="12.75" customHeight="1">
      <c r="A660" s="52" t="s">
        <v>32</v>
      </c>
      <c r="B660" s="13">
        <v>5.0</v>
      </c>
      <c r="C660" s="38" t="s">
        <v>24</v>
      </c>
      <c r="D660" s="39"/>
      <c r="E660" s="35">
        <f t="shared" si="57"/>
        <v>0</v>
      </c>
      <c r="F660" s="36"/>
    </row>
    <row r="661" ht="12.75" customHeight="1">
      <c r="A661" s="42"/>
      <c r="B661" s="53"/>
      <c r="C661" s="44"/>
      <c r="D661" s="39"/>
      <c r="E661" s="35">
        <f t="shared" si="57"/>
        <v>0</v>
      </c>
      <c r="F661" s="36"/>
    </row>
    <row r="662" ht="12.75" customHeight="1">
      <c r="A662" s="54"/>
      <c r="B662" s="61"/>
      <c r="C662" s="62"/>
      <c r="D662" s="48"/>
      <c r="E662" s="63">
        <f t="shared" si="57"/>
        <v>0</v>
      </c>
      <c r="F662" s="64"/>
    </row>
    <row r="663" ht="12.75" customHeight="1">
      <c r="A663" s="65" t="s">
        <v>33</v>
      </c>
      <c r="E663" s="66">
        <f>SUMIFS(E648:E662,F648:F662,"Yes")</f>
        <v>0</v>
      </c>
      <c r="F663" s="4"/>
    </row>
    <row r="664" ht="12.75" customHeight="1">
      <c r="A664" s="65" t="s">
        <v>34</v>
      </c>
      <c r="E664" s="66">
        <f>7.75%*E663</f>
        <v>0</v>
      </c>
      <c r="F664" s="4"/>
    </row>
    <row r="665" ht="12.75" customHeight="1">
      <c r="A665" s="65" t="s">
        <v>35</v>
      </c>
      <c r="E665" s="67">
        <f t="array" ref="E665">SUMIFS(E648:E662,F648:F662,{"","No"})</f>
        <v>0</v>
      </c>
      <c r="F665" s="4"/>
    </row>
    <row r="666" ht="12.75" customHeight="1">
      <c r="A666" s="68" t="s">
        <v>36</v>
      </c>
      <c r="B666" s="69"/>
      <c r="C666" s="69"/>
      <c r="D666" s="69"/>
      <c r="E666" s="70">
        <v>0.0</v>
      </c>
      <c r="F666" s="4"/>
    </row>
    <row r="667" ht="12.75" customHeight="1">
      <c r="A667" s="65" t="s">
        <v>37</v>
      </c>
      <c r="E667" s="71">
        <f>SUM(E663:E666)</f>
        <v>0</v>
      </c>
      <c r="F667" s="4"/>
    </row>
    <row r="668" ht="12.75" customHeight="1">
      <c r="A668" s="72"/>
      <c r="B668" s="84"/>
      <c r="C668" s="19"/>
      <c r="D668" s="5"/>
      <c r="E668" s="5"/>
    </row>
    <row r="669" ht="12.75" customHeight="1">
      <c r="A669" s="72"/>
      <c r="B669" s="84"/>
      <c r="C669" s="19"/>
      <c r="D669" s="5"/>
      <c r="E669" s="5"/>
    </row>
    <row r="670" ht="12.75" customHeight="1">
      <c r="A670" s="72"/>
      <c r="B670" s="84"/>
      <c r="C670" s="19"/>
      <c r="D670" s="5"/>
      <c r="E670" s="5"/>
    </row>
    <row r="671" ht="12.75" customHeight="1">
      <c r="A671" s="8" t="s">
        <v>1</v>
      </c>
      <c r="C671" s="14" t="str">
        <f>$C$3</f>
        <v/>
      </c>
      <c r="D671" s="10"/>
      <c r="E671" s="10"/>
      <c r="F671" s="10"/>
    </row>
    <row r="672" ht="12.75" customHeight="1">
      <c r="A672" s="12"/>
      <c r="B672" s="13"/>
      <c r="C672" s="13"/>
      <c r="D672" s="13"/>
      <c r="E672" s="13"/>
    </row>
    <row r="673" ht="25.5" customHeight="1">
      <c r="A673" s="8" t="s">
        <v>4</v>
      </c>
      <c r="C673" s="14" t="str">
        <f>$C$5</f>
        <v/>
      </c>
      <c r="D673" s="10"/>
      <c r="E673" s="10"/>
      <c r="F673" s="10"/>
    </row>
    <row r="674" ht="12.75" customHeight="1">
      <c r="A674" s="8" t="s">
        <v>6</v>
      </c>
      <c r="C674" s="14" t="str">
        <f>$C$6</f>
        <v/>
      </c>
      <c r="D674" s="10"/>
      <c r="E674" s="10"/>
      <c r="F674" s="10"/>
    </row>
    <row r="675" ht="12.75" customHeight="1">
      <c r="A675" s="8" t="s">
        <v>8</v>
      </c>
      <c r="C675" s="14" t="str">
        <f>$C$7</f>
        <v/>
      </c>
      <c r="D675" s="10"/>
      <c r="E675" s="10"/>
      <c r="F675" s="10"/>
    </row>
    <row r="676" ht="12.75" customHeight="1">
      <c r="A676" s="12"/>
      <c r="B676" s="13"/>
      <c r="C676" s="13"/>
      <c r="D676" s="13"/>
      <c r="E676" s="13"/>
    </row>
    <row r="677" ht="12.75" customHeight="1">
      <c r="A677" s="8" t="s">
        <v>11</v>
      </c>
      <c r="C677" s="14" t="str">
        <f>$C$9</f>
        <v/>
      </c>
      <c r="D677" s="10"/>
      <c r="E677" s="10"/>
      <c r="F677" s="10"/>
    </row>
    <row r="678" ht="12.75" customHeight="1">
      <c r="A678" s="72"/>
      <c r="B678" s="84"/>
      <c r="C678" s="19"/>
      <c r="D678" s="5"/>
      <c r="E678" s="5"/>
    </row>
    <row r="679" ht="13.5" customHeight="1">
      <c r="A679" s="5"/>
      <c r="B679" s="6"/>
      <c r="C679" s="5"/>
      <c r="D679" s="5"/>
      <c r="E679" s="5"/>
    </row>
    <row r="680" ht="15.75" customHeight="1">
      <c r="A680" s="73" t="s">
        <v>68</v>
      </c>
      <c r="B680" s="74"/>
      <c r="C680" s="74"/>
      <c r="D680" s="74"/>
      <c r="E680" s="74"/>
      <c r="F680" s="75"/>
    </row>
    <row r="681" ht="12.75" customHeight="1">
      <c r="A681" s="76" t="s">
        <v>14</v>
      </c>
      <c r="F681" s="77"/>
    </row>
    <row r="682" ht="13.5" customHeight="1">
      <c r="A682" s="29" t="s">
        <v>15</v>
      </c>
      <c r="B682" s="30" t="s">
        <v>16</v>
      </c>
      <c r="C682" s="30" t="s">
        <v>17</v>
      </c>
      <c r="D682" s="30" t="s">
        <v>18</v>
      </c>
      <c r="E682" s="30" t="s">
        <v>19</v>
      </c>
      <c r="F682" s="31" t="s">
        <v>20</v>
      </c>
    </row>
    <row r="683" ht="12.75" customHeight="1">
      <c r="A683" s="32" t="s">
        <v>21</v>
      </c>
      <c r="B683" s="41">
        <v>4.0</v>
      </c>
      <c r="C683" s="33" t="s">
        <v>22</v>
      </c>
      <c r="D683" s="39"/>
      <c r="E683" s="35">
        <f t="shared" ref="E683:E686" si="58">D683*B683</f>
        <v>0</v>
      </c>
      <c r="F683" s="36"/>
    </row>
    <row r="684" ht="12.75" customHeight="1">
      <c r="A684" s="40" t="s">
        <v>25</v>
      </c>
      <c r="B684" s="41">
        <v>2.0</v>
      </c>
      <c r="C684" s="33" t="s">
        <v>26</v>
      </c>
      <c r="D684" s="39"/>
      <c r="E684" s="35">
        <f t="shared" si="58"/>
        <v>0</v>
      </c>
      <c r="F684" s="36"/>
    </row>
    <row r="685" ht="1.5" customHeight="1">
      <c r="A685" s="42"/>
      <c r="B685" s="43"/>
      <c r="C685" s="44"/>
      <c r="D685" s="39"/>
      <c r="E685" s="35">
        <f t="shared" si="58"/>
        <v>0</v>
      </c>
      <c r="F685" s="36"/>
    </row>
    <row r="686" ht="12.75" customHeight="1">
      <c r="A686" s="45"/>
      <c r="B686" s="46"/>
      <c r="C686" s="47"/>
      <c r="D686" s="48"/>
      <c r="E686" s="35">
        <f t="shared" si="58"/>
        <v>0</v>
      </c>
      <c r="F686" s="36"/>
    </row>
    <row r="687" ht="12.75" customHeight="1">
      <c r="A687" s="49" t="s">
        <v>27</v>
      </c>
      <c r="B687" s="50"/>
      <c r="C687" s="50"/>
      <c r="D687" s="50"/>
      <c r="E687" s="50"/>
      <c r="F687" s="51"/>
    </row>
    <row r="688" ht="12.75" customHeight="1">
      <c r="A688" s="40" t="s">
        <v>28</v>
      </c>
      <c r="B688" s="41">
        <v>4.0</v>
      </c>
      <c r="C688" s="33" t="s">
        <v>22</v>
      </c>
      <c r="D688" s="39"/>
      <c r="E688" s="35">
        <f t="shared" ref="E688:E690" si="59">D688*B688</f>
        <v>0</v>
      </c>
      <c r="F688" s="36"/>
    </row>
    <row r="689" ht="12.75" customHeight="1">
      <c r="A689" s="42"/>
      <c r="B689" s="53"/>
      <c r="C689" s="44"/>
      <c r="D689" s="39"/>
      <c r="E689" s="35">
        <f t="shared" si="59"/>
        <v>0</v>
      </c>
      <c r="F689" s="36"/>
    </row>
    <row r="690" ht="12.75" customHeight="1">
      <c r="A690" s="54"/>
      <c r="B690" s="55"/>
      <c r="C690" s="56"/>
      <c r="D690" s="48"/>
      <c r="E690" s="63">
        <f t="shared" si="59"/>
        <v>0</v>
      </c>
      <c r="F690" s="64"/>
    </row>
    <row r="691" ht="12.75" customHeight="1">
      <c r="A691" s="78" t="s">
        <v>30</v>
      </c>
      <c r="B691" s="69"/>
      <c r="C691" s="69"/>
      <c r="D691" s="69"/>
      <c r="E691" s="69"/>
      <c r="F691" s="79"/>
    </row>
    <row r="692" ht="12.75" customHeight="1">
      <c r="A692" s="40" t="s">
        <v>31</v>
      </c>
      <c r="B692" s="41">
        <v>4.0</v>
      </c>
      <c r="C692" s="33" t="s">
        <v>22</v>
      </c>
      <c r="D692" s="39"/>
      <c r="E692" s="35">
        <f t="shared" ref="E692:E694" si="60">D692*B692</f>
        <v>0</v>
      </c>
      <c r="F692" s="36"/>
    </row>
    <row r="693" ht="12.75" customHeight="1">
      <c r="A693" s="42"/>
      <c r="B693" s="53"/>
      <c r="C693" s="44"/>
      <c r="D693" s="39"/>
      <c r="E693" s="35">
        <f t="shared" si="60"/>
        <v>0</v>
      </c>
      <c r="F693" s="36"/>
    </row>
    <row r="694" ht="12.75" customHeight="1">
      <c r="A694" s="54"/>
      <c r="B694" s="61"/>
      <c r="C694" s="62"/>
      <c r="D694" s="48"/>
      <c r="E694" s="63">
        <f t="shared" si="60"/>
        <v>0</v>
      </c>
      <c r="F694" s="64"/>
    </row>
    <row r="695" ht="12.75" customHeight="1">
      <c r="A695" s="65" t="s">
        <v>33</v>
      </c>
      <c r="E695" s="66">
        <f>SUMIFS(E683:E694,F683:F694,"Yes")</f>
        <v>0</v>
      </c>
      <c r="F695" s="4"/>
    </row>
    <row r="696" ht="12.75" customHeight="1">
      <c r="A696" s="65" t="s">
        <v>34</v>
      </c>
      <c r="E696" s="66">
        <f>7.75%*E695</f>
        <v>0</v>
      </c>
      <c r="F696" s="4"/>
    </row>
    <row r="697" ht="12.75" customHeight="1">
      <c r="A697" s="65" t="s">
        <v>35</v>
      </c>
      <c r="E697" s="67">
        <f t="array" ref="E697">SUMIFS(E683:E694,F683:F694,{"","No"})</f>
        <v>0</v>
      </c>
      <c r="F697" s="4"/>
    </row>
    <row r="698" ht="12.75" customHeight="1">
      <c r="A698" s="68" t="s">
        <v>36</v>
      </c>
      <c r="B698" s="69"/>
      <c r="C698" s="69"/>
      <c r="D698" s="69"/>
      <c r="E698" s="70">
        <v>0.0</v>
      </c>
      <c r="F698" s="4"/>
    </row>
    <row r="699" ht="12.75" customHeight="1">
      <c r="A699" s="65" t="s">
        <v>37</v>
      </c>
      <c r="E699" s="71">
        <f>SUM(E695:E698)</f>
        <v>0</v>
      </c>
      <c r="F699" s="4"/>
    </row>
    <row r="700" ht="12.75" customHeight="1">
      <c r="A700" s="65"/>
      <c r="B700" s="65"/>
      <c r="C700" s="65"/>
      <c r="D700" s="65"/>
      <c r="E700" s="93"/>
      <c r="F700" s="4"/>
    </row>
    <row r="701" ht="12.75" customHeight="1">
      <c r="A701" s="65"/>
      <c r="B701" s="65"/>
      <c r="C701" s="65"/>
      <c r="D701" s="65"/>
      <c r="E701" s="93"/>
      <c r="F701" s="4"/>
    </row>
    <row r="702" ht="12.75" customHeight="1">
      <c r="A702" s="65"/>
      <c r="B702" s="65"/>
      <c r="C702" s="65"/>
      <c r="D702" s="65"/>
      <c r="E702" s="93"/>
      <c r="F702" s="4"/>
    </row>
    <row r="703" ht="12.75" customHeight="1">
      <c r="A703" s="8" t="s">
        <v>1</v>
      </c>
      <c r="C703" s="14" t="str">
        <f>$C$3</f>
        <v/>
      </c>
      <c r="D703" s="10"/>
      <c r="E703" s="10"/>
      <c r="F703" s="10"/>
    </row>
    <row r="704" ht="12.75" customHeight="1">
      <c r="A704" s="12"/>
      <c r="B704" s="13"/>
      <c r="C704" s="13"/>
      <c r="D704" s="13"/>
      <c r="E704" s="13"/>
    </row>
    <row r="705" ht="25.5" customHeight="1">
      <c r="A705" s="8" t="s">
        <v>4</v>
      </c>
      <c r="C705" s="14" t="str">
        <f>$C$5</f>
        <v/>
      </c>
      <c r="D705" s="10"/>
      <c r="E705" s="10"/>
      <c r="F705" s="10"/>
    </row>
    <row r="706" ht="12.75" customHeight="1">
      <c r="A706" s="8" t="s">
        <v>6</v>
      </c>
      <c r="C706" s="14" t="str">
        <f>$C$6</f>
        <v/>
      </c>
      <c r="D706" s="10"/>
      <c r="E706" s="10"/>
      <c r="F706" s="10"/>
    </row>
    <row r="707" ht="12.75" customHeight="1">
      <c r="A707" s="8" t="s">
        <v>8</v>
      </c>
      <c r="C707" s="14" t="str">
        <f>$C$7</f>
        <v/>
      </c>
      <c r="D707" s="10"/>
      <c r="E707" s="10"/>
      <c r="F707" s="10"/>
    </row>
    <row r="708" ht="12.75" customHeight="1">
      <c r="A708" s="12"/>
      <c r="B708" s="13"/>
      <c r="C708" s="13"/>
      <c r="D708" s="13"/>
      <c r="E708" s="13"/>
    </row>
    <row r="709" ht="12.75" customHeight="1">
      <c r="A709" s="8" t="s">
        <v>11</v>
      </c>
      <c r="C709" s="14" t="str">
        <f>$C$9</f>
        <v/>
      </c>
      <c r="D709" s="10"/>
      <c r="E709" s="10"/>
      <c r="F709" s="10"/>
    </row>
    <row r="710" ht="12.75" customHeight="1">
      <c r="A710" s="5"/>
      <c r="B710" s="6"/>
      <c r="C710" s="5"/>
      <c r="D710" s="5"/>
      <c r="E710" s="5"/>
    </row>
    <row r="711" ht="13.5" customHeight="1">
      <c r="A711" s="5"/>
      <c r="B711" s="6"/>
      <c r="C711" s="5"/>
      <c r="D711" s="5"/>
      <c r="E711" s="5"/>
    </row>
    <row r="712" ht="15.75" customHeight="1">
      <c r="A712" s="73" t="s">
        <v>69</v>
      </c>
      <c r="B712" s="74"/>
      <c r="C712" s="74"/>
      <c r="D712" s="74"/>
      <c r="E712" s="74"/>
      <c r="F712" s="75"/>
    </row>
    <row r="713" ht="12.75" customHeight="1">
      <c r="A713" s="76" t="s">
        <v>14</v>
      </c>
      <c r="F713" s="77"/>
    </row>
    <row r="714" ht="13.5" customHeight="1">
      <c r="A714" s="29" t="s">
        <v>15</v>
      </c>
      <c r="B714" s="30" t="s">
        <v>16</v>
      </c>
      <c r="C714" s="30" t="s">
        <v>17</v>
      </c>
      <c r="D714" s="30" t="s">
        <v>18</v>
      </c>
      <c r="E714" s="30" t="s">
        <v>19</v>
      </c>
      <c r="F714" s="31" t="s">
        <v>20</v>
      </c>
    </row>
    <row r="715" ht="12.75" customHeight="1">
      <c r="A715" s="32" t="s">
        <v>21</v>
      </c>
      <c r="B715" s="13">
        <v>5.0</v>
      </c>
      <c r="C715" s="33" t="s">
        <v>22</v>
      </c>
      <c r="D715" s="39"/>
      <c r="E715" s="35">
        <f t="shared" ref="E715:E724" si="61">D715*B715</f>
        <v>0</v>
      </c>
      <c r="F715" s="36"/>
    </row>
    <row r="716" ht="12.75" customHeight="1">
      <c r="A716" s="37" t="s">
        <v>23</v>
      </c>
      <c r="B716" s="13">
        <v>5.0</v>
      </c>
      <c r="C716" s="38" t="s">
        <v>24</v>
      </c>
      <c r="D716" s="39"/>
      <c r="E716" s="35">
        <f t="shared" si="61"/>
        <v>0</v>
      </c>
      <c r="F716" s="36"/>
    </row>
    <row r="717" ht="12.75" customHeight="1">
      <c r="A717" s="94" t="s">
        <v>70</v>
      </c>
      <c r="B717" s="41">
        <v>6.0</v>
      </c>
      <c r="C717" s="95" t="s">
        <v>71</v>
      </c>
      <c r="D717" s="39"/>
      <c r="E717" s="35">
        <f t="shared" si="61"/>
        <v>0</v>
      </c>
      <c r="F717" s="36"/>
    </row>
    <row r="718" ht="12.75" customHeight="1">
      <c r="A718" s="96" t="s">
        <v>72</v>
      </c>
      <c r="B718" s="97">
        <v>8.0</v>
      </c>
      <c r="C718" s="98" t="s">
        <v>73</v>
      </c>
      <c r="D718" s="39"/>
      <c r="E718" s="35">
        <f t="shared" si="61"/>
        <v>0</v>
      </c>
      <c r="F718" s="36"/>
    </row>
    <row r="719" ht="12.75" customHeight="1">
      <c r="A719" s="90" t="s">
        <v>56</v>
      </c>
      <c r="B719" s="87">
        <v>1.0</v>
      </c>
      <c r="C719" s="88" t="s">
        <v>57</v>
      </c>
      <c r="D719" s="39"/>
      <c r="E719" s="35">
        <f t="shared" si="61"/>
        <v>0</v>
      </c>
      <c r="F719" s="36"/>
    </row>
    <row r="720" ht="12.75" customHeight="1">
      <c r="A720" s="91" t="s">
        <v>58</v>
      </c>
      <c r="B720" s="87">
        <v>2.0</v>
      </c>
      <c r="C720" s="88" t="s">
        <v>59</v>
      </c>
      <c r="D720" s="39"/>
      <c r="E720" s="35">
        <f t="shared" si="61"/>
        <v>0</v>
      </c>
      <c r="F720" s="36"/>
    </row>
    <row r="721" ht="12.75" customHeight="1">
      <c r="A721" s="91" t="s">
        <v>51</v>
      </c>
      <c r="B721" s="87">
        <v>2.0</v>
      </c>
      <c r="C721" s="88" t="s">
        <v>52</v>
      </c>
      <c r="D721" s="39"/>
      <c r="E721" s="35">
        <f t="shared" si="61"/>
        <v>0</v>
      </c>
      <c r="F721" s="36"/>
    </row>
    <row r="722" ht="12.75" customHeight="1">
      <c r="A722" s="91" t="s">
        <v>53</v>
      </c>
      <c r="B722" s="87">
        <v>1.0</v>
      </c>
      <c r="C722" s="88" t="s">
        <v>54</v>
      </c>
      <c r="D722" s="39"/>
      <c r="E722" s="35">
        <f t="shared" si="61"/>
        <v>0</v>
      </c>
      <c r="F722" s="36"/>
    </row>
    <row r="723" ht="12.75" customHeight="1">
      <c r="A723" s="96" t="s">
        <v>74</v>
      </c>
      <c r="B723" s="97">
        <v>36.0</v>
      </c>
      <c r="C723" s="98" t="s">
        <v>75</v>
      </c>
      <c r="D723" s="39"/>
      <c r="E723" s="35">
        <f t="shared" si="61"/>
        <v>0</v>
      </c>
      <c r="F723" s="36"/>
    </row>
    <row r="724" ht="12.75" customHeight="1">
      <c r="A724" s="45"/>
      <c r="B724" s="46"/>
      <c r="C724" s="47"/>
      <c r="D724" s="48"/>
      <c r="E724" s="35">
        <f t="shared" si="61"/>
        <v>0</v>
      </c>
      <c r="F724" s="36"/>
    </row>
    <row r="725" ht="12.75" customHeight="1">
      <c r="A725" s="49" t="s">
        <v>27</v>
      </c>
      <c r="B725" s="50"/>
      <c r="C725" s="50"/>
      <c r="D725" s="50"/>
      <c r="E725" s="50"/>
      <c r="F725" s="51"/>
    </row>
    <row r="726" ht="12.75" customHeight="1">
      <c r="A726" s="40" t="s">
        <v>28</v>
      </c>
      <c r="B726" s="13">
        <v>5.0</v>
      </c>
      <c r="C726" s="33" t="s">
        <v>22</v>
      </c>
      <c r="D726" s="39"/>
      <c r="E726" s="35">
        <f t="shared" ref="E726:E729" si="62">D726*B726</f>
        <v>0</v>
      </c>
      <c r="F726" s="36"/>
    </row>
    <row r="727" ht="12.75" customHeight="1">
      <c r="A727" s="52" t="s">
        <v>29</v>
      </c>
      <c r="B727" s="13">
        <v>5.0</v>
      </c>
      <c r="C727" s="38" t="s">
        <v>24</v>
      </c>
      <c r="D727" s="39"/>
      <c r="E727" s="35">
        <f t="shared" si="62"/>
        <v>0</v>
      </c>
      <c r="F727" s="36"/>
    </row>
    <row r="728" ht="12.75" customHeight="1">
      <c r="A728" s="99" t="s">
        <v>62</v>
      </c>
      <c r="B728" s="97">
        <v>1.0</v>
      </c>
      <c r="C728" s="100" t="s">
        <v>57</v>
      </c>
      <c r="D728" s="39"/>
      <c r="E728" s="35">
        <f t="shared" si="62"/>
        <v>0</v>
      </c>
      <c r="F728" s="36"/>
    </row>
    <row r="729" ht="12.75" customHeight="1">
      <c r="A729" s="54"/>
      <c r="B729" s="55"/>
      <c r="C729" s="56"/>
      <c r="D729" s="48"/>
      <c r="E729" s="63">
        <f t="shared" si="62"/>
        <v>0</v>
      </c>
      <c r="F729" s="64"/>
    </row>
    <row r="730" ht="12.75" customHeight="1">
      <c r="A730" s="78" t="s">
        <v>30</v>
      </c>
      <c r="B730" s="69"/>
      <c r="C730" s="69"/>
      <c r="D730" s="69"/>
      <c r="E730" s="69"/>
      <c r="F730" s="79"/>
    </row>
    <row r="731" ht="12.75" customHeight="1">
      <c r="A731" s="40" t="s">
        <v>31</v>
      </c>
      <c r="B731" s="13">
        <v>5.0</v>
      </c>
      <c r="C731" s="33" t="s">
        <v>22</v>
      </c>
      <c r="D731" s="39"/>
      <c r="E731" s="35">
        <f t="shared" ref="E731:E734" si="63">D731*B731</f>
        <v>0</v>
      </c>
      <c r="F731" s="36"/>
    </row>
    <row r="732" ht="12.75" customHeight="1">
      <c r="A732" s="52" t="s">
        <v>32</v>
      </c>
      <c r="B732" s="13">
        <v>5.0</v>
      </c>
      <c r="C732" s="38" t="s">
        <v>24</v>
      </c>
      <c r="D732" s="39"/>
      <c r="E732" s="35">
        <f t="shared" si="63"/>
        <v>0</v>
      </c>
      <c r="F732" s="36"/>
    </row>
    <row r="733" ht="12.75" customHeight="1">
      <c r="A733" s="99" t="s">
        <v>63</v>
      </c>
      <c r="B733" s="97">
        <v>1.0</v>
      </c>
      <c r="C733" s="100" t="s">
        <v>57</v>
      </c>
      <c r="D733" s="39"/>
      <c r="E733" s="35">
        <f t="shared" si="63"/>
        <v>0</v>
      </c>
      <c r="F733" s="36"/>
    </row>
    <row r="734" ht="12.75" customHeight="1">
      <c r="A734" s="54"/>
      <c r="B734" s="61"/>
      <c r="C734" s="62"/>
      <c r="D734" s="48"/>
      <c r="E734" s="63">
        <f t="shared" si="63"/>
        <v>0</v>
      </c>
      <c r="F734" s="64"/>
    </row>
    <row r="735" ht="12.75" customHeight="1">
      <c r="A735" s="65" t="s">
        <v>33</v>
      </c>
      <c r="E735" s="66">
        <f>SUMIFS(E715:E734,F715:F734,"Yes")</f>
        <v>0</v>
      </c>
      <c r="F735" s="4"/>
    </row>
    <row r="736" ht="12.75" customHeight="1">
      <c r="A736" s="65" t="s">
        <v>34</v>
      </c>
      <c r="E736" s="66">
        <f>7.75%*E735</f>
        <v>0</v>
      </c>
      <c r="F736" s="4"/>
    </row>
    <row r="737" ht="12.75" customHeight="1">
      <c r="A737" s="65" t="s">
        <v>35</v>
      </c>
      <c r="E737" s="67">
        <f t="array" ref="E737">SUMIFS(E715:E734,F715:F734,{"","No"})</f>
        <v>0</v>
      </c>
      <c r="F737" s="4"/>
    </row>
    <row r="738" ht="12.75" customHeight="1">
      <c r="A738" s="68" t="s">
        <v>36</v>
      </c>
      <c r="B738" s="69"/>
      <c r="C738" s="69"/>
      <c r="D738" s="69"/>
      <c r="E738" s="70">
        <v>0.0</v>
      </c>
      <c r="F738" s="4"/>
    </row>
    <row r="739" ht="12.75" customHeight="1">
      <c r="A739" s="65" t="s">
        <v>37</v>
      </c>
      <c r="E739" s="71">
        <f>SUM(E735:E738)</f>
        <v>0</v>
      </c>
      <c r="F739" s="4"/>
    </row>
    <row r="740" ht="12.75" customHeight="1">
      <c r="A740" s="72"/>
      <c r="B740" s="84"/>
      <c r="C740" s="19"/>
      <c r="D740" s="5"/>
      <c r="E740" s="5"/>
    </row>
    <row r="741" ht="12.75" customHeight="1">
      <c r="A741" s="8"/>
      <c r="B741" s="8"/>
      <c r="C741" s="13"/>
      <c r="D741" s="13"/>
      <c r="E741" s="13"/>
    </row>
    <row r="742" ht="12.75" customHeight="1">
      <c r="A742" s="8"/>
      <c r="B742" s="8"/>
      <c r="C742" s="13"/>
      <c r="D742" s="13"/>
      <c r="E742" s="13"/>
    </row>
    <row r="743" ht="12.75" customHeight="1">
      <c r="A743" s="8" t="s">
        <v>1</v>
      </c>
      <c r="C743" s="14" t="str">
        <f>$C$3</f>
        <v/>
      </c>
      <c r="D743" s="10"/>
      <c r="E743" s="10"/>
      <c r="F743" s="10"/>
    </row>
    <row r="744" ht="12.75" customHeight="1">
      <c r="A744" s="12"/>
      <c r="B744" s="13"/>
      <c r="C744" s="13"/>
      <c r="D744" s="13"/>
      <c r="E744" s="13"/>
    </row>
    <row r="745" ht="25.5" customHeight="1">
      <c r="A745" s="8" t="s">
        <v>4</v>
      </c>
      <c r="C745" s="14" t="str">
        <f>$C$5</f>
        <v/>
      </c>
      <c r="D745" s="10"/>
      <c r="E745" s="10"/>
      <c r="F745" s="10"/>
    </row>
    <row r="746" ht="12.75" customHeight="1">
      <c r="A746" s="8" t="s">
        <v>6</v>
      </c>
      <c r="C746" s="14" t="str">
        <f>$C$6</f>
        <v/>
      </c>
      <c r="D746" s="10"/>
      <c r="E746" s="10"/>
      <c r="F746" s="10"/>
    </row>
    <row r="747" ht="12.75" customHeight="1">
      <c r="A747" s="8" t="s">
        <v>8</v>
      </c>
      <c r="C747" s="14" t="str">
        <f>$C$7</f>
        <v/>
      </c>
      <c r="D747" s="10"/>
      <c r="E747" s="10"/>
      <c r="F747" s="10"/>
    </row>
    <row r="748" ht="12.75" customHeight="1">
      <c r="A748" s="12"/>
      <c r="B748" s="13"/>
      <c r="C748" s="13"/>
      <c r="D748" s="13"/>
      <c r="E748" s="13"/>
    </row>
    <row r="749" ht="12.75" customHeight="1">
      <c r="A749" s="8" t="s">
        <v>11</v>
      </c>
      <c r="C749" s="14" t="str">
        <f>$C$9</f>
        <v/>
      </c>
      <c r="D749" s="10"/>
      <c r="E749" s="10"/>
      <c r="F749" s="10"/>
    </row>
    <row r="750" ht="12.75" customHeight="1">
      <c r="A750" s="72"/>
      <c r="B750" s="84"/>
      <c r="C750" s="19"/>
      <c r="D750" s="5"/>
      <c r="E750" s="5"/>
    </row>
    <row r="751" ht="13.5" customHeight="1">
      <c r="A751" s="5"/>
      <c r="B751" s="6"/>
      <c r="C751" s="5"/>
      <c r="D751" s="5"/>
      <c r="E751" s="5"/>
    </row>
    <row r="752" ht="15.75" customHeight="1">
      <c r="A752" s="89" t="s">
        <v>76</v>
      </c>
      <c r="B752" s="74"/>
      <c r="C752" s="74"/>
      <c r="D752" s="74"/>
      <c r="E752" s="74"/>
      <c r="F752" s="75"/>
    </row>
    <row r="753" ht="12.75" customHeight="1">
      <c r="A753" s="76" t="s">
        <v>14</v>
      </c>
      <c r="F753" s="77"/>
    </row>
    <row r="754" ht="13.5" customHeight="1">
      <c r="A754" s="29" t="s">
        <v>15</v>
      </c>
      <c r="B754" s="30" t="s">
        <v>16</v>
      </c>
      <c r="C754" s="30" t="s">
        <v>17</v>
      </c>
      <c r="D754" s="30" t="s">
        <v>18</v>
      </c>
      <c r="E754" s="30" t="s">
        <v>19</v>
      </c>
      <c r="F754" s="31" t="s">
        <v>20</v>
      </c>
    </row>
    <row r="755" ht="12.75" customHeight="1">
      <c r="A755" s="32" t="s">
        <v>21</v>
      </c>
      <c r="B755" s="41">
        <v>4.0</v>
      </c>
      <c r="C755" s="33" t="s">
        <v>22</v>
      </c>
      <c r="D755" s="39"/>
      <c r="E755" s="35">
        <f t="shared" ref="E755:E757" si="64">D755*B755</f>
        <v>0</v>
      </c>
      <c r="F755" s="36"/>
    </row>
    <row r="756" ht="12.75" customHeight="1">
      <c r="A756" s="42"/>
      <c r="B756" s="43"/>
      <c r="C756" s="44"/>
      <c r="D756" s="39"/>
      <c r="E756" s="35">
        <f t="shared" si="64"/>
        <v>0</v>
      </c>
      <c r="F756" s="36"/>
    </row>
    <row r="757" ht="12.75" customHeight="1">
      <c r="A757" s="45"/>
      <c r="B757" s="46"/>
      <c r="C757" s="47"/>
      <c r="D757" s="48"/>
      <c r="E757" s="35">
        <f t="shared" si="64"/>
        <v>0</v>
      </c>
      <c r="F757" s="36"/>
    </row>
    <row r="758" ht="12.75" customHeight="1">
      <c r="A758" s="49" t="s">
        <v>27</v>
      </c>
      <c r="B758" s="50"/>
      <c r="C758" s="50"/>
      <c r="D758" s="50"/>
      <c r="E758" s="50"/>
      <c r="F758" s="51"/>
    </row>
    <row r="759" ht="12.75" customHeight="1">
      <c r="A759" s="40" t="s">
        <v>28</v>
      </c>
      <c r="B759" s="41">
        <v>4.0</v>
      </c>
      <c r="C759" s="33" t="s">
        <v>22</v>
      </c>
      <c r="D759" s="39"/>
      <c r="E759" s="35">
        <f t="shared" ref="E759:E761" si="65">D759*B759</f>
        <v>0</v>
      </c>
      <c r="F759" s="36"/>
    </row>
    <row r="760" ht="1.5" customHeight="1">
      <c r="A760" s="42"/>
      <c r="B760" s="53"/>
      <c r="C760" s="44"/>
      <c r="D760" s="39"/>
      <c r="E760" s="35">
        <f t="shared" si="65"/>
        <v>0</v>
      </c>
      <c r="F760" s="36"/>
    </row>
    <row r="761" ht="12.75" customHeight="1">
      <c r="A761" s="54"/>
      <c r="B761" s="55"/>
      <c r="C761" s="56"/>
      <c r="D761" s="48"/>
      <c r="E761" s="63">
        <f t="shared" si="65"/>
        <v>0</v>
      </c>
      <c r="F761" s="64"/>
    </row>
    <row r="762" ht="12.75" customHeight="1">
      <c r="A762" s="78" t="s">
        <v>30</v>
      </c>
      <c r="B762" s="69"/>
      <c r="C762" s="69"/>
      <c r="D762" s="69"/>
      <c r="E762" s="69"/>
      <c r="F762" s="79"/>
    </row>
    <row r="763" ht="12.75" customHeight="1">
      <c r="A763" s="40" t="s">
        <v>31</v>
      </c>
      <c r="B763" s="41">
        <v>4.0</v>
      </c>
      <c r="C763" s="33" t="s">
        <v>22</v>
      </c>
      <c r="D763" s="39"/>
      <c r="E763" s="35">
        <f t="shared" ref="E763:E765" si="66">D763*B763</f>
        <v>0</v>
      </c>
      <c r="F763" s="36"/>
    </row>
    <row r="764" ht="12.75" customHeight="1">
      <c r="A764" s="42"/>
      <c r="B764" s="53"/>
      <c r="C764" s="44"/>
      <c r="D764" s="39"/>
      <c r="E764" s="35">
        <f t="shared" si="66"/>
        <v>0</v>
      </c>
      <c r="F764" s="36"/>
    </row>
    <row r="765" ht="12.75" customHeight="1">
      <c r="A765" s="54"/>
      <c r="B765" s="61"/>
      <c r="C765" s="62"/>
      <c r="D765" s="48"/>
      <c r="E765" s="63">
        <f t="shared" si="66"/>
        <v>0</v>
      </c>
      <c r="F765" s="64"/>
    </row>
    <row r="766" ht="12.75" customHeight="1">
      <c r="A766" s="65" t="s">
        <v>33</v>
      </c>
      <c r="E766" s="66">
        <f>SUMIFS(E755:E765,F755:F765,"Yes")</f>
        <v>0</v>
      </c>
      <c r="F766" s="4"/>
    </row>
    <row r="767" ht="12.75" customHeight="1">
      <c r="A767" s="65" t="s">
        <v>34</v>
      </c>
      <c r="E767" s="66">
        <f>7.75%*E766</f>
        <v>0</v>
      </c>
      <c r="F767" s="4"/>
    </row>
    <row r="768" ht="12.75" customHeight="1">
      <c r="A768" s="65" t="s">
        <v>35</v>
      </c>
      <c r="E768" s="67">
        <f t="array" ref="E768">SUMIFS(E755:E765,F755:F765,{"","No"})</f>
        <v>0</v>
      </c>
      <c r="F768" s="4"/>
    </row>
    <row r="769" ht="12.75" customHeight="1">
      <c r="A769" s="68" t="s">
        <v>36</v>
      </c>
      <c r="B769" s="69"/>
      <c r="C769" s="69"/>
      <c r="D769" s="69"/>
      <c r="E769" s="70">
        <v>0.0</v>
      </c>
      <c r="F769" s="4"/>
    </row>
    <row r="770" ht="12.75" customHeight="1">
      <c r="A770" s="65" t="s">
        <v>37</v>
      </c>
      <c r="E770" s="71">
        <f>SUM(E766:E769)</f>
        <v>0</v>
      </c>
      <c r="F770" s="4"/>
    </row>
    <row r="771" ht="12.75" customHeight="1">
      <c r="A771" s="72"/>
      <c r="B771" s="84"/>
      <c r="C771" s="19"/>
      <c r="D771" s="5"/>
      <c r="E771" s="5"/>
    </row>
    <row r="772" ht="12.75" customHeight="1">
      <c r="A772" s="72"/>
      <c r="B772" s="84"/>
      <c r="C772" s="19"/>
      <c r="D772" s="5"/>
      <c r="E772" s="5"/>
    </row>
    <row r="773" ht="12.75" customHeight="1">
      <c r="A773" s="72"/>
      <c r="B773" s="84"/>
      <c r="C773" s="19"/>
      <c r="D773" s="5"/>
      <c r="E773" s="5"/>
    </row>
    <row r="774" ht="12.75" customHeight="1">
      <c r="A774" s="8" t="s">
        <v>1</v>
      </c>
      <c r="C774" s="14" t="str">
        <f>$C$3</f>
        <v/>
      </c>
      <c r="D774" s="10"/>
      <c r="E774" s="10"/>
      <c r="F774" s="10"/>
    </row>
    <row r="775" ht="12.75" customHeight="1">
      <c r="A775" s="12"/>
      <c r="B775" s="13"/>
      <c r="C775" s="13"/>
      <c r="D775" s="13"/>
      <c r="E775" s="13"/>
    </row>
    <row r="776" ht="25.5" customHeight="1">
      <c r="A776" s="8" t="s">
        <v>4</v>
      </c>
      <c r="C776" s="14" t="str">
        <f>$C$5</f>
        <v/>
      </c>
      <c r="D776" s="10"/>
      <c r="E776" s="10"/>
      <c r="F776" s="10"/>
    </row>
    <row r="777" ht="12.75" customHeight="1">
      <c r="A777" s="8" t="s">
        <v>6</v>
      </c>
      <c r="C777" s="14" t="str">
        <f>$C$6</f>
        <v/>
      </c>
      <c r="D777" s="10"/>
      <c r="E777" s="10"/>
      <c r="F777" s="10"/>
    </row>
    <row r="778" ht="12.75" customHeight="1">
      <c r="A778" s="8" t="s">
        <v>8</v>
      </c>
      <c r="C778" s="14" t="str">
        <f>$C$7</f>
        <v/>
      </c>
      <c r="D778" s="10"/>
      <c r="E778" s="10"/>
      <c r="F778" s="10"/>
    </row>
    <row r="779" ht="12.75" customHeight="1">
      <c r="A779" s="12"/>
      <c r="B779" s="13"/>
      <c r="C779" s="13"/>
      <c r="D779" s="13"/>
      <c r="E779" s="13"/>
    </row>
    <row r="780" ht="12.75" customHeight="1">
      <c r="A780" s="8" t="s">
        <v>11</v>
      </c>
      <c r="C780" s="14" t="str">
        <f>$C$9</f>
        <v/>
      </c>
      <c r="D780" s="10"/>
      <c r="E780" s="10"/>
      <c r="F780" s="10"/>
    </row>
    <row r="781" ht="12.75" customHeight="1">
      <c r="A781" s="72"/>
      <c r="B781" s="84"/>
      <c r="C781" s="19"/>
      <c r="D781" s="5"/>
      <c r="E781" s="5"/>
    </row>
    <row r="782" ht="13.5" customHeight="1">
      <c r="A782" s="5"/>
      <c r="B782" s="6"/>
      <c r="C782" s="5"/>
      <c r="D782" s="5"/>
      <c r="E782" s="5"/>
    </row>
    <row r="783" ht="15.75" customHeight="1">
      <c r="A783" s="73" t="s">
        <v>77</v>
      </c>
      <c r="B783" s="74"/>
      <c r="C783" s="74"/>
      <c r="D783" s="74"/>
      <c r="E783" s="74"/>
      <c r="F783" s="75"/>
    </row>
    <row r="784" ht="12.75" customHeight="1">
      <c r="A784" s="76" t="s">
        <v>14</v>
      </c>
      <c r="F784" s="77"/>
    </row>
    <row r="785" ht="13.5" customHeight="1">
      <c r="A785" s="29" t="s">
        <v>15</v>
      </c>
      <c r="B785" s="30" t="s">
        <v>16</v>
      </c>
      <c r="C785" s="30" t="s">
        <v>17</v>
      </c>
      <c r="D785" s="30" t="s">
        <v>18</v>
      </c>
      <c r="E785" s="30" t="s">
        <v>19</v>
      </c>
      <c r="F785" s="31" t="s">
        <v>20</v>
      </c>
    </row>
    <row r="786" ht="12.75" customHeight="1">
      <c r="A786" s="32" t="s">
        <v>21</v>
      </c>
      <c r="B786" s="41">
        <v>2.0</v>
      </c>
      <c r="C786" s="33" t="s">
        <v>22</v>
      </c>
      <c r="D786" s="39"/>
      <c r="E786" s="35">
        <f t="shared" ref="E786:E789" si="67">D786*B786</f>
        <v>0</v>
      </c>
      <c r="F786" s="36"/>
    </row>
    <row r="787" ht="12.75" customHeight="1">
      <c r="A787" s="37" t="s">
        <v>23</v>
      </c>
      <c r="B787" s="41">
        <v>1.0</v>
      </c>
      <c r="C787" s="38" t="s">
        <v>24</v>
      </c>
      <c r="D787" s="39"/>
      <c r="E787" s="35">
        <f t="shared" si="67"/>
        <v>0</v>
      </c>
      <c r="F787" s="36"/>
    </row>
    <row r="788" ht="12.75" customHeight="1">
      <c r="A788" s="42"/>
      <c r="B788" s="43"/>
      <c r="C788" s="44"/>
      <c r="D788" s="39"/>
      <c r="E788" s="35">
        <f t="shared" si="67"/>
        <v>0</v>
      </c>
      <c r="F788" s="36"/>
    </row>
    <row r="789" ht="12.75" customHeight="1">
      <c r="A789" s="45"/>
      <c r="B789" s="46"/>
      <c r="C789" s="47"/>
      <c r="D789" s="48"/>
      <c r="E789" s="35">
        <f t="shared" si="67"/>
        <v>0</v>
      </c>
      <c r="F789" s="36"/>
    </row>
    <row r="790" ht="12.75" customHeight="1">
      <c r="A790" s="49" t="s">
        <v>27</v>
      </c>
      <c r="B790" s="50"/>
      <c r="C790" s="50"/>
      <c r="D790" s="50"/>
      <c r="E790" s="50"/>
      <c r="F790" s="51"/>
    </row>
    <row r="791" ht="12.75" customHeight="1">
      <c r="A791" s="40" t="s">
        <v>28</v>
      </c>
      <c r="B791" s="41">
        <v>2.0</v>
      </c>
      <c r="C791" s="33" t="s">
        <v>22</v>
      </c>
      <c r="D791" s="39"/>
      <c r="E791" s="35">
        <f t="shared" ref="E791:E793" si="68">D791*B791</f>
        <v>0</v>
      </c>
      <c r="F791" s="36"/>
    </row>
    <row r="792" ht="12.75" customHeight="1">
      <c r="A792" s="52" t="s">
        <v>29</v>
      </c>
      <c r="B792" s="41">
        <v>1.0</v>
      </c>
      <c r="C792" s="38" t="s">
        <v>24</v>
      </c>
      <c r="D792" s="39"/>
      <c r="E792" s="35">
        <f t="shared" si="68"/>
        <v>0</v>
      </c>
      <c r="F792" s="36"/>
    </row>
    <row r="793" ht="12.75" customHeight="1">
      <c r="A793" s="54"/>
      <c r="B793" s="55"/>
      <c r="C793" s="56"/>
      <c r="D793" s="48"/>
      <c r="E793" s="63">
        <f t="shared" si="68"/>
        <v>0</v>
      </c>
      <c r="F793" s="64"/>
    </row>
    <row r="794" ht="12.75" customHeight="1">
      <c r="A794" s="78" t="s">
        <v>30</v>
      </c>
      <c r="B794" s="69"/>
      <c r="C794" s="69"/>
      <c r="D794" s="69"/>
      <c r="E794" s="69"/>
      <c r="F794" s="79"/>
    </row>
    <row r="795" ht="12.75" customHeight="1">
      <c r="A795" s="40" t="s">
        <v>31</v>
      </c>
      <c r="B795" s="41">
        <v>2.0</v>
      </c>
      <c r="C795" s="33" t="s">
        <v>22</v>
      </c>
      <c r="D795" s="39"/>
      <c r="E795" s="35">
        <f t="shared" ref="E795:E797" si="69">D795*B795</f>
        <v>0</v>
      </c>
      <c r="F795" s="36"/>
    </row>
    <row r="796" ht="12.75" customHeight="1">
      <c r="A796" s="52" t="s">
        <v>32</v>
      </c>
      <c r="B796" s="41">
        <v>1.0</v>
      </c>
      <c r="C796" s="38" t="s">
        <v>24</v>
      </c>
      <c r="D796" s="39"/>
      <c r="E796" s="35">
        <f t="shared" si="69"/>
        <v>0</v>
      </c>
      <c r="F796" s="36"/>
    </row>
    <row r="797" ht="12.75" customHeight="1">
      <c r="A797" s="54"/>
      <c r="B797" s="61"/>
      <c r="C797" s="62"/>
      <c r="D797" s="48"/>
      <c r="E797" s="63">
        <f t="shared" si="69"/>
        <v>0</v>
      </c>
      <c r="F797" s="64"/>
    </row>
    <row r="798" ht="12.75" customHeight="1">
      <c r="A798" s="65" t="s">
        <v>33</v>
      </c>
      <c r="E798" s="66">
        <f>SUMIFS(E786:E797,F786:F797,"Yes")</f>
        <v>0</v>
      </c>
      <c r="F798" s="4"/>
    </row>
    <row r="799" ht="12.75" customHeight="1">
      <c r="A799" s="65" t="s">
        <v>34</v>
      </c>
      <c r="E799" s="66">
        <f>7.75%*E798</f>
        <v>0</v>
      </c>
      <c r="F799" s="4"/>
    </row>
    <row r="800" ht="12.75" customHeight="1">
      <c r="A800" s="65" t="s">
        <v>35</v>
      </c>
      <c r="E800" s="67">
        <f t="array" ref="E800">SUMIFS(E786:E797,F786:F797,{"","No"})</f>
        <v>0</v>
      </c>
      <c r="F800" s="4"/>
    </row>
    <row r="801" ht="12.75" customHeight="1">
      <c r="A801" s="68" t="s">
        <v>36</v>
      </c>
      <c r="B801" s="69"/>
      <c r="C801" s="69"/>
      <c r="D801" s="69"/>
      <c r="E801" s="70">
        <v>0.0</v>
      </c>
      <c r="F801" s="4"/>
    </row>
    <row r="802" ht="12.75" customHeight="1">
      <c r="A802" s="65" t="s">
        <v>37</v>
      </c>
      <c r="E802" s="71">
        <f>SUM(E798:E801)</f>
        <v>0</v>
      </c>
      <c r="F802" s="4"/>
    </row>
  </sheetData>
  <mergeCells count="440">
    <mergeCell ref="A418:D418"/>
    <mergeCell ref="A422:B422"/>
    <mergeCell ref="C422:F422"/>
    <mergeCell ref="A424:B424"/>
    <mergeCell ref="C424:F424"/>
    <mergeCell ref="A425:B425"/>
    <mergeCell ref="C425:F425"/>
    <mergeCell ref="A426:B426"/>
    <mergeCell ref="C426:F426"/>
    <mergeCell ref="A428:B428"/>
    <mergeCell ref="C428:F428"/>
    <mergeCell ref="A431:F431"/>
    <mergeCell ref="A432:F432"/>
    <mergeCell ref="A439:F439"/>
    <mergeCell ref="A344:D344"/>
    <mergeCell ref="A345:D345"/>
    <mergeCell ref="A346:D346"/>
    <mergeCell ref="A347:D347"/>
    <mergeCell ref="A348:D348"/>
    <mergeCell ref="A352:B352"/>
    <mergeCell ref="C352:F352"/>
    <mergeCell ref="A354:B354"/>
    <mergeCell ref="C354:F354"/>
    <mergeCell ref="A355:B355"/>
    <mergeCell ref="C355:F355"/>
    <mergeCell ref="A356:B356"/>
    <mergeCell ref="C356:F356"/>
    <mergeCell ref="A358:B358"/>
    <mergeCell ref="C358:F358"/>
    <mergeCell ref="A361:F361"/>
    <mergeCell ref="A362:F362"/>
    <mergeCell ref="A369:F369"/>
    <mergeCell ref="A374:F374"/>
    <mergeCell ref="A379:D379"/>
    <mergeCell ref="A380:D380"/>
    <mergeCell ref="A381:D381"/>
    <mergeCell ref="A382:D382"/>
    <mergeCell ref="A383:D383"/>
    <mergeCell ref="A387:B387"/>
    <mergeCell ref="C387:F387"/>
    <mergeCell ref="A389:B389"/>
    <mergeCell ref="C389:F389"/>
    <mergeCell ref="A390:B390"/>
    <mergeCell ref="C390:F390"/>
    <mergeCell ref="A391:B391"/>
    <mergeCell ref="C391:F391"/>
    <mergeCell ref="A393:B393"/>
    <mergeCell ref="C393:F393"/>
    <mergeCell ref="A396:F396"/>
    <mergeCell ref="A397:F397"/>
    <mergeCell ref="A404:F404"/>
    <mergeCell ref="A409:F409"/>
    <mergeCell ref="A414:D414"/>
    <mergeCell ref="A415:D415"/>
    <mergeCell ref="A416:D416"/>
    <mergeCell ref="A417:D417"/>
    <mergeCell ref="A457:B457"/>
    <mergeCell ref="A459:B459"/>
    <mergeCell ref="A460:B460"/>
    <mergeCell ref="A461:B461"/>
    <mergeCell ref="C461:F461"/>
    <mergeCell ref="A463:B463"/>
    <mergeCell ref="C463:F463"/>
    <mergeCell ref="A633:D633"/>
    <mergeCell ref="A636:B636"/>
    <mergeCell ref="C636:F636"/>
    <mergeCell ref="A638:B638"/>
    <mergeCell ref="C638:F638"/>
    <mergeCell ref="A639:B639"/>
    <mergeCell ref="C639:F639"/>
    <mergeCell ref="A640:B640"/>
    <mergeCell ref="C640:F640"/>
    <mergeCell ref="A642:B642"/>
    <mergeCell ref="C642:F642"/>
    <mergeCell ref="A645:F645"/>
    <mergeCell ref="A646:F646"/>
    <mergeCell ref="A653:F653"/>
    <mergeCell ref="C673:F673"/>
    <mergeCell ref="C674:F674"/>
    <mergeCell ref="A658:F658"/>
    <mergeCell ref="A663:D663"/>
    <mergeCell ref="A664:D664"/>
    <mergeCell ref="A665:D665"/>
    <mergeCell ref="A666:D666"/>
    <mergeCell ref="A667:D667"/>
    <mergeCell ref="C671:F671"/>
    <mergeCell ref="A559:D559"/>
    <mergeCell ref="A560:D560"/>
    <mergeCell ref="A561:D561"/>
    <mergeCell ref="A562:D562"/>
    <mergeCell ref="A563:D563"/>
    <mergeCell ref="A567:B567"/>
    <mergeCell ref="C567:F567"/>
    <mergeCell ref="A569:B569"/>
    <mergeCell ref="C569:F569"/>
    <mergeCell ref="A570:B570"/>
    <mergeCell ref="C570:F570"/>
    <mergeCell ref="A571:B571"/>
    <mergeCell ref="C571:F571"/>
    <mergeCell ref="A573:B573"/>
    <mergeCell ref="C573:F573"/>
    <mergeCell ref="A576:F576"/>
    <mergeCell ref="A577:F577"/>
    <mergeCell ref="A584:F584"/>
    <mergeCell ref="A589:F589"/>
    <mergeCell ref="A594:D594"/>
    <mergeCell ref="A595:D595"/>
    <mergeCell ref="A596:D596"/>
    <mergeCell ref="A597:D597"/>
    <mergeCell ref="A598:D598"/>
    <mergeCell ref="A602:B602"/>
    <mergeCell ref="C602:F602"/>
    <mergeCell ref="A604:B604"/>
    <mergeCell ref="C604:F604"/>
    <mergeCell ref="A605:B605"/>
    <mergeCell ref="C605:F605"/>
    <mergeCell ref="A606:B606"/>
    <mergeCell ref="C606:F606"/>
    <mergeCell ref="A608:B608"/>
    <mergeCell ref="C608:F608"/>
    <mergeCell ref="A611:F611"/>
    <mergeCell ref="A612:F612"/>
    <mergeCell ref="A619:F619"/>
    <mergeCell ref="A624:F624"/>
    <mergeCell ref="A629:D629"/>
    <mergeCell ref="A630:D630"/>
    <mergeCell ref="A631:D631"/>
    <mergeCell ref="A632:D632"/>
    <mergeCell ref="A671:B671"/>
    <mergeCell ref="A673:B673"/>
    <mergeCell ref="A674:B674"/>
    <mergeCell ref="A675:B675"/>
    <mergeCell ref="C675:F675"/>
    <mergeCell ref="A677:B677"/>
    <mergeCell ref="C677:F677"/>
    <mergeCell ref="A766:D766"/>
    <mergeCell ref="A767:D767"/>
    <mergeCell ref="A768:D768"/>
    <mergeCell ref="A769:D769"/>
    <mergeCell ref="A770:D770"/>
    <mergeCell ref="A774:B774"/>
    <mergeCell ref="C774:F774"/>
    <mergeCell ref="A776:B776"/>
    <mergeCell ref="C776:F776"/>
    <mergeCell ref="A777:B777"/>
    <mergeCell ref="C777:F777"/>
    <mergeCell ref="A778:B778"/>
    <mergeCell ref="C778:F778"/>
    <mergeCell ref="A780:B780"/>
    <mergeCell ref="A800:D800"/>
    <mergeCell ref="A801:D801"/>
    <mergeCell ref="A802:D802"/>
    <mergeCell ref="C780:F780"/>
    <mergeCell ref="A783:F783"/>
    <mergeCell ref="A784:F784"/>
    <mergeCell ref="A790:F790"/>
    <mergeCell ref="A794:F794"/>
    <mergeCell ref="A798:D798"/>
    <mergeCell ref="A799:D799"/>
    <mergeCell ref="A680:F680"/>
    <mergeCell ref="A681:F681"/>
    <mergeCell ref="A687:F687"/>
    <mergeCell ref="A691:F691"/>
    <mergeCell ref="A695:D695"/>
    <mergeCell ref="A696:D696"/>
    <mergeCell ref="A697:D697"/>
    <mergeCell ref="A706:B706"/>
    <mergeCell ref="A707:B707"/>
    <mergeCell ref="A709:B709"/>
    <mergeCell ref="A698:D698"/>
    <mergeCell ref="A699:D699"/>
    <mergeCell ref="A703:B703"/>
    <mergeCell ref="C703:F703"/>
    <mergeCell ref="A705:B705"/>
    <mergeCell ref="C705:F705"/>
    <mergeCell ref="C706:F706"/>
    <mergeCell ref="C707:F707"/>
    <mergeCell ref="C709:F709"/>
    <mergeCell ref="A712:F712"/>
    <mergeCell ref="A713:F713"/>
    <mergeCell ref="A725:F725"/>
    <mergeCell ref="A730:F730"/>
    <mergeCell ref="A735:D735"/>
    <mergeCell ref="A745:B745"/>
    <mergeCell ref="A746:B746"/>
    <mergeCell ref="A747:B747"/>
    <mergeCell ref="A749:B749"/>
    <mergeCell ref="A736:D736"/>
    <mergeCell ref="A737:D737"/>
    <mergeCell ref="A738:D738"/>
    <mergeCell ref="A739:D739"/>
    <mergeCell ref="A743:B743"/>
    <mergeCell ref="C743:F743"/>
    <mergeCell ref="C745:F745"/>
    <mergeCell ref="C746:F746"/>
    <mergeCell ref="C747:F747"/>
    <mergeCell ref="C749:F749"/>
    <mergeCell ref="A752:F752"/>
    <mergeCell ref="A753:F753"/>
    <mergeCell ref="A758:F758"/>
    <mergeCell ref="A762:F762"/>
    <mergeCell ref="A1:F1"/>
    <mergeCell ref="A3:B3"/>
    <mergeCell ref="C3:F3"/>
    <mergeCell ref="A5:B5"/>
    <mergeCell ref="C5:F5"/>
    <mergeCell ref="H5:O5"/>
    <mergeCell ref="C6:F6"/>
    <mergeCell ref="A6:B6"/>
    <mergeCell ref="A7:B7"/>
    <mergeCell ref="C7:F7"/>
    <mergeCell ref="A9:B9"/>
    <mergeCell ref="C9:F9"/>
    <mergeCell ref="H11:O24"/>
    <mergeCell ref="A12:F12"/>
    <mergeCell ref="A25:F25"/>
    <mergeCell ref="A13:F13"/>
    <mergeCell ref="A20:F20"/>
    <mergeCell ref="A30:D30"/>
    <mergeCell ref="A31:D31"/>
    <mergeCell ref="A32:D32"/>
    <mergeCell ref="A33:D33"/>
    <mergeCell ref="A34:D34"/>
    <mergeCell ref="A41:B41"/>
    <mergeCell ref="A43:B43"/>
    <mergeCell ref="A37:B37"/>
    <mergeCell ref="C37:F37"/>
    <mergeCell ref="A39:B39"/>
    <mergeCell ref="C39:F39"/>
    <mergeCell ref="A40:B40"/>
    <mergeCell ref="C40:F40"/>
    <mergeCell ref="C41:F41"/>
    <mergeCell ref="C43:F43"/>
    <mergeCell ref="A46:F46"/>
    <mergeCell ref="A47:F47"/>
    <mergeCell ref="A54:F54"/>
    <mergeCell ref="A59:F59"/>
    <mergeCell ref="A64:D64"/>
    <mergeCell ref="A65:D65"/>
    <mergeCell ref="A66:D66"/>
    <mergeCell ref="A67:D67"/>
    <mergeCell ref="A68:D68"/>
    <mergeCell ref="A72:B72"/>
    <mergeCell ref="C72:F72"/>
    <mergeCell ref="A74:B74"/>
    <mergeCell ref="C74:F74"/>
    <mergeCell ref="A75:B75"/>
    <mergeCell ref="C75:F75"/>
    <mergeCell ref="A76:B76"/>
    <mergeCell ref="C76:F76"/>
    <mergeCell ref="A78:B78"/>
    <mergeCell ref="C78:F78"/>
    <mergeCell ref="A81:F81"/>
    <mergeCell ref="A82:F82"/>
    <mergeCell ref="A89:F89"/>
    <mergeCell ref="A94:F94"/>
    <mergeCell ref="A99:D99"/>
    <mergeCell ref="A100:D100"/>
    <mergeCell ref="A101:D101"/>
    <mergeCell ref="A102:D102"/>
    <mergeCell ref="A103:D103"/>
    <mergeCell ref="A107:B107"/>
    <mergeCell ref="C107:F107"/>
    <mergeCell ref="A109:B109"/>
    <mergeCell ref="C109:F109"/>
    <mergeCell ref="A110:B110"/>
    <mergeCell ref="C110:F110"/>
    <mergeCell ref="A111:B111"/>
    <mergeCell ref="C111:F111"/>
    <mergeCell ref="A113:B113"/>
    <mergeCell ref="C113:F113"/>
    <mergeCell ref="A116:F116"/>
    <mergeCell ref="A117:F117"/>
    <mergeCell ref="A124:F124"/>
    <mergeCell ref="A142:B142"/>
    <mergeCell ref="A144:B144"/>
    <mergeCell ref="A145:B145"/>
    <mergeCell ref="A146:B146"/>
    <mergeCell ref="A148:B148"/>
    <mergeCell ref="A129:F129"/>
    <mergeCell ref="A134:D134"/>
    <mergeCell ref="A135:D135"/>
    <mergeCell ref="A136:D136"/>
    <mergeCell ref="A137:D137"/>
    <mergeCell ref="A138:D138"/>
    <mergeCell ref="C142:F142"/>
    <mergeCell ref="C144:F144"/>
    <mergeCell ref="C145:F145"/>
    <mergeCell ref="C146:F146"/>
    <mergeCell ref="C148:F148"/>
    <mergeCell ref="A151:F151"/>
    <mergeCell ref="A152:F152"/>
    <mergeCell ref="A159:F159"/>
    <mergeCell ref="C249:F249"/>
    <mergeCell ref="C250:F250"/>
    <mergeCell ref="A234:F234"/>
    <mergeCell ref="A239:D239"/>
    <mergeCell ref="A240:D240"/>
    <mergeCell ref="A241:D241"/>
    <mergeCell ref="A242:D242"/>
    <mergeCell ref="A243:D243"/>
    <mergeCell ref="C247:F247"/>
    <mergeCell ref="A177:B177"/>
    <mergeCell ref="A179:B179"/>
    <mergeCell ref="A180:B180"/>
    <mergeCell ref="A181:B181"/>
    <mergeCell ref="A183:B183"/>
    <mergeCell ref="A164:F164"/>
    <mergeCell ref="A169:D169"/>
    <mergeCell ref="A170:D170"/>
    <mergeCell ref="A171:D171"/>
    <mergeCell ref="A172:D172"/>
    <mergeCell ref="A173:D173"/>
    <mergeCell ref="C177:F177"/>
    <mergeCell ref="C179:F179"/>
    <mergeCell ref="C180:F180"/>
    <mergeCell ref="C181:F181"/>
    <mergeCell ref="C183:F183"/>
    <mergeCell ref="A186:F186"/>
    <mergeCell ref="A187:F187"/>
    <mergeCell ref="A194:F194"/>
    <mergeCell ref="A212:B212"/>
    <mergeCell ref="A214:B214"/>
    <mergeCell ref="A215:B215"/>
    <mergeCell ref="A216:B216"/>
    <mergeCell ref="A218:B218"/>
    <mergeCell ref="A199:F199"/>
    <mergeCell ref="A204:D204"/>
    <mergeCell ref="A205:D205"/>
    <mergeCell ref="A206:D206"/>
    <mergeCell ref="A207:D207"/>
    <mergeCell ref="A208:D208"/>
    <mergeCell ref="C212:F212"/>
    <mergeCell ref="C214:F214"/>
    <mergeCell ref="C215:F215"/>
    <mergeCell ref="C216:F216"/>
    <mergeCell ref="C218:F218"/>
    <mergeCell ref="A221:F221"/>
    <mergeCell ref="A222:F222"/>
    <mergeCell ref="A229:F229"/>
    <mergeCell ref="A247:B247"/>
    <mergeCell ref="A249:B249"/>
    <mergeCell ref="A250:B250"/>
    <mergeCell ref="A251:B251"/>
    <mergeCell ref="C251:F251"/>
    <mergeCell ref="A253:B253"/>
    <mergeCell ref="C253:F253"/>
    <mergeCell ref="A256:F256"/>
    <mergeCell ref="A257:F257"/>
    <mergeCell ref="A264:F264"/>
    <mergeCell ref="A269:F269"/>
    <mergeCell ref="A274:D274"/>
    <mergeCell ref="A275:D275"/>
    <mergeCell ref="A276:D276"/>
    <mergeCell ref="A285:B285"/>
    <mergeCell ref="A286:B286"/>
    <mergeCell ref="A288:B288"/>
    <mergeCell ref="A277:D277"/>
    <mergeCell ref="A278:D278"/>
    <mergeCell ref="A282:B282"/>
    <mergeCell ref="C282:F282"/>
    <mergeCell ref="A284:B284"/>
    <mergeCell ref="C284:F284"/>
    <mergeCell ref="C285:F285"/>
    <mergeCell ref="C286:F286"/>
    <mergeCell ref="C288:F288"/>
    <mergeCell ref="A291:F291"/>
    <mergeCell ref="A292:F292"/>
    <mergeCell ref="A299:F299"/>
    <mergeCell ref="A304:F304"/>
    <mergeCell ref="A309:D309"/>
    <mergeCell ref="A319:B319"/>
    <mergeCell ref="A320:B320"/>
    <mergeCell ref="A321:B321"/>
    <mergeCell ref="A323:B323"/>
    <mergeCell ref="A310:D310"/>
    <mergeCell ref="A311:D311"/>
    <mergeCell ref="A312:D312"/>
    <mergeCell ref="A313:D313"/>
    <mergeCell ref="A317:B317"/>
    <mergeCell ref="C317:F317"/>
    <mergeCell ref="C319:F319"/>
    <mergeCell ref="C320:F320"/>
    <mergeCell ref="C321:F321"/>
    <mergeCell ref="C323:F323"/>
    <mergeCell ref="A326:F326"/>
    <mergeCell ref="A327:F327"/>
    <mergeCell ref="A334:F334"/>
    <mergeCell ref="A339:F339"/>
    <mergeCell ref="C459:F459"/>
    <mergeCell ref="C460:F460"/>
    <mergeCell ref="A444:F444"/>
    <mergeCell ref="A449:D449"/>
    <mergeCell ref="A450:D450"/>
    <mergeCell ref="A451:D451"/>
    <mergeCell ref="A452:D452"/>
    <mergeCell ref="A453:D453"/>
    <mergeCell ref="C457:F457"/>
    <mergeCell ref="A466:F466"/>
    <mergeCell ref="A467:F467"/>
    <mergeCell ref="A475:F475"/>
    <mergeCell ref="A480:F480"/>
    <mergeCell ref="A485:D485"/>
    <mergeCell ref="A486:D486"/>
    <mergeCell ref="A487:D487"/>
    <mergeCell ref="A494:B494"/>
    <mergeCell ref="A495:B495"/>
    <mergeCell ref="A497:B497"/>
    <mergeCell ref="A488:D488"/>
    <mergeCell ref="A489:D489"/>
    <mergeCell ref="A491:B491"/>
    <mergeCell ref="C491:F491"/>
    <mergeCell ref="A493:B493"/>
    <mergeCell ref="C493:F493"/>
    <mergeCell ref="C494:F494"/>
    <mergeCell ref="C495:F495"/>
    <mergeCell ref="C497:F497"/>
    <mergeCell ref="A500:F500"/>
    <mergeCell ref="A501:F501"/>
    <mergeCell ref="A513:F513"/>
    <mergeCell ref="A518:F518"/>
    <mergeCell ref="A523:D523"/>
    <mergeCell ref="A534:B534"/>
    <mergeCell ref="A535:B535"/>
    <mergeCell ref="A536:B536"/>
    <mergeCell ref="A538:B538"/>
    <mergeCell ref="A524:D524"/>
    <mergeCell ref="A525:D525"/>
    <mergeCell ref="A526:D526"/>
    <mergeCell ref="A527:D527"/>
    <mergeCell ref="A532:B532"/>
    <mergeCell ref="C532:F532"/>
    <mergeCell ref="C534:F534"/>
    <mergeCell ref="C535:F535"/>
    <mergeCell ref="C536:F536"/>
    <mergeCell ref="C538:F538"/>
    <mergeCell ref="A541:F541"/>
    <mergeCell ref="A542:F542"/>
    <mergeCell ref="A549:F549"/>
    <mergeCell ref="A554:F554"/>
  </mergeCells>
  <conditionalFormatting sqref="E15:E19 E21:E24 E26:E29 E49:E53 E55:E58 E60:E63 E84:E88 E90:E93 E95:E98 E119:E123 E125:E128 E130:E133 E154:E158 E160:E163 E165:E168 E189:E193 E195:E198 E200:E203 E224:E228 E230:E233 E235:E238 E259:E263 E265:E268 E270:E273 E294:E298 E300:E303 E305:E308 E329:E333 E335:E338 E340:E343 E364:E368 E370:E373 E375:E378 E399:E403 E405:E408 E410:E413 E434:E438 E440:E443 E445:E448 E469:E474 E476:E479 E481:E484 E503:E512 E514:E517 E519:E522 E544:E548 E550:E553 E555:E558 E579:E583 E585:E588 E590:E593 E614:E618 E620:E623 E625:E628 E648:E652 E654:E657 E659:E662 E683:E686 E688:E690 E692:E694 E715:E724 E726:E729 E731:E734 E755:E757 E759:E761 E763:E765 E786:E789 E791:E793 E795:E797">
    <cfRule type="expression" dxfId="0" priority="1">
      <formula>""-""</formula>
    </cfRule>
  </conditionalFormatting>
  <conditionalFormatting sqref="E15:E19 E21:E24 E26:E29 E49:E53 E55:E58 E60:E63 E84:E88 E90:E93 E95:E98 E119:E123 E125:E128 E130:E133 E154:E158 E160:E163 E165:E168 E189:E193 E195:E198 E200:E203 E224:E228 E230:E233 E235:E238 E259:E263 E265:E268 E270:E273 E294:E298 E300:E303 E305:E308 E329:E333 E335:E338 E340:E343 E364:E368 E370:E373 E375:E378 E399:E403 E405:E408 E410:E413 E434:E438 E440:E443 E445:E448 E469:E474 E476:E479 E481:E484 E503:E512 E514:E517 E519:E522 E544:E548 E550:E553 E555:E558 E579:E583 E585:E588 E590:E593 E614:E618 E620:E623 E625:E628 E648:E652 E654:E657 E659:E662 E683:E686 E688:E690 E692:E694 E715:E724 E726:E729 E731:E734 E755:E757 E759:E761 E763:E765 E786:E789 E791:E793 E795:E797">
    <cfRule type="expression" dxfId="1" priority="2">
      <formula>F15="Yes"</formula>
    </cfRule>
  </conditionalFormatting>
  <conditionalFormatting sqref="E15:E19 E21:E24 E26:E29 E49:E53 E55:E58 E60:E63 E84:E88 E90:E93 E95:E98 E119:E123 E125:E128 E130:E133 E154:E158 E160:E163 E165:E168 E189:E193 E195:E198 E200:E203 E224:E228 E230:E233 E235:E238 E259:E263 E265:E268 E270:E273 E294:E298 E300:E303 E305:E308 E329:E333 E335:E338 E340:E343 E364:E368 E370:E373 E375:E378 E399:E403 E405:E408 E410:E413 E434:E438 E440:E443 E445:E448 E469:E474 E476:E479 E481:E484 E503:E512 E514:E517 E519:E522 E544:E548 E550:E553 E555:E558 E579:E583 E585:E588 E590:E593 E614:E618 E620:E623 E625:E628 E648:E652 E654:E657 E659:E662 E683:E686 E688:E690 E692:E694 E715:E724 E726:E729 E731:E734 E755:E757 E759:E761 E763:E765 E786:E789 E791:E793 E795:E797">
    <cfRule type="expression" dxfId="2" priority="3">
      <formula>F15="No"</formula>
    </cfRule>
  </conditionalFormatting>
  <dataValidations>
    <dataValidation type="list" allowBlank="1" sqref="F15:F19 F21:F24 F26:F29 F49:F53 F55:F58 F60:F63 F84:F88 F90:F93 F95:F98 F119:F123 F125:F128 F130:F133 F154:F158 F160:F163 F165:F168 F189:F193 F195:F198 F200:F203 F224:F228 F230:F233 F235:F238 F259:F263 F265:F268 F270:F273 F294:F298 F300:F303 F305:F308 F329:F333 F335:F338 F340:F343 F364:F368 F370:F373 F375:F378 F399:F403 F405:F408 F410:F413 F434:F438 F440:F443 F445:F448 F469:F474 F476:F479 F481:F484 F503:F512 F514:F517 F519:F522 F544:F548 F550:F553 F555:F558 F579:F583 F585:F588 F590:F593 F614:F618 F620:F623 F625:F628 F648:F652 F654:F657 F659:F662 F683:F686 F688:F690 F692:F694 F715:F724 F726:F729 F731:F734 F755:F757 F759:F761 F763:F765 F786:F789 F791:F793 F795:F797">
      <formula1>"Yes,No"</formula1>
    </dataValidation>
  </dataValidations>
  <drawing r:id="rId1"/>
</worksheet>
</file>