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0-903 Bidsheet" sheetId="1" r:id="rId4"/>
    <sheet state="visible" name="Sheet3" sheetId="2" r:id="rId5"/>
  </sheets>
  <definedNames/>
  <calcPr/>
</workbook>
</file>

<file path=xl/sharedStrings.xml><?xml version="1.0" encoding="utf-8"?>
<sst xmlns="http://schemas.openxmlformats.org/spreadsheetml/2006/main" count="264" uniqueCount="51">
  <si>
    <t xml:space="preserve"> Gates Elementary School</t>
  </si>
  <si>
    <t>2POSTRMKITWM</t>
  </si>
  <si>
    <t>BP48V24-2U</t>
  </si>
  <si>
    <t>BP48V24-2U-ASSET</t>
  </si>
  <si>
    <t>BP48V24-2U-INSTALL</t>
  </si>
  <si>
    <t>Smart2200RMXL2</t>
  </si>
  <si>
    <t>Smart2200RMXL2-ASSET</t>
  </si>
  <si>
    <t>Smart2200RMXL2-INSTALL</t>
  </si>
  <si>
    <t>Smart2200SLT</t>
  </si>
  <si>
    <t>Smart2200SLT-ASSET</t>
  </si>
  <si>
    <t>Smart2200SLT-INSTALL</t>
  </si>
  <si>
    <t>WEBCARDLX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</si>
  <si>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</si>
  <si>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</si>
  <si>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</si>
  <si>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</si>
  <si>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</si>
  <si>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</si>
  <si>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</si>
  <si>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</si>
  <si>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</si>
  <si>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</si>
  <si>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</si>
  <si>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</si>
  <si>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</si>
  <si>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Barbara Chilton Middle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</si>
  <si>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</si>
  <si>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</si>
  <si>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</si>
  <si>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</si>
  <si>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</si>
  <si>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</si>
  <si>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</si>
  <si>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SmartPro 2200VA 1600W UPS Rack Mount DB9 2URM</t>
  </si>
  <si>
    <t>Web Management Accessory Card</t>
  </si>
  <si>
    <t>2Post Rack-Mount or Wall-Mount Adapter KIT</t>
  </si>
  <si>
    <t>Asset tagging, inventory, firmware, configuration and delivery of equipment to the District</t>
  </si>
  <si>
    <t>Installation and cabling of equipment, includes removal of old equipment</t>
  </si>
  <si>
    <t>Sub total of Taxable Items</t>
  </si>
  <si>
    <t>Sales Tax 7.75%</t>
  </si>
  <si>
    <t>Sub total of Non-Taxable Items</t>
  </si>
  <si>
    <t>Shipping</t>
  </si>
  <si>
    <t>Grand Total</t>
  </si>
  <si>
    <t>Diamond Creek Elementary School</t>
  </si>
  <si>
    <t>SmartPro 120V 2.2kVA 1.6kW Line-Interactive Sine Wave, Tower, IT Card</t>
  </si>
  <si>
    <t>Junction Elementary School</t>
  </si>
  <si>
    <t>Kaseberg Elementary School</t>
  </si>
  <si>
    <t>Riego Creek Elementary School</t>
  </si>
  <si>
    <t>TRIPP LITE BP48V24-2U EXTERNAL Battery Pack</t>
  </si>
  <si>
    <t>Stoneridge Elementary School</t>
  </si>
  <si>
    <t>Woodbridge Elementary School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</si>
</sst>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</font>
    <font>
      <color theme="1"/>
      <name val="Calibri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8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0" numFmtId="0" xfId="0" applyAlignment="1" applyFont="1">
      <alignment shrinkToFit="0" wrapText="0"/>
    </xf>
    <xf borderId="0" fillId="0" fontId="1" numFmtId="0" xfId="0" applyAlignment="1" applyFont="1">
      <alignment readingOrder="0"/>
    </xf>
    <xf borderId="0" fillId="0" fontId="0" numFmtId="0" xfId="0" applyAlignment="1" applyFont="1">
      <alignment horizontal="center" shrinkToFit="0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4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5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0"/>
    </xf>
    <xf borderId="2" fillId="2" fontId="2" numFmtId="0" xfId="0" applyAlignment="1" applyBorder="1" applyFill="1" applyFont="1">
      <alignment shrinkToFit="0" vertical="bottom" wrapText="0"/>
    </xf>
    <xf borderId="1" fillId="0" fontId="4" numFmtId="0" xfId="0" applyAlignment="1" applyBorder="1" applyFont="1">
      <alignment horizontal="center" shrinkToFit="0" wrapText="0"/>
    </xf>
    <xf borderId="0" fillId="0" fontId="4" numFmtId="0" xfId="0" applyAlignment="1" applyFont="1">
      <alignment shrinkToFit="0" wrapText="0"/>
    </xf>
    <xf borderId="3" fillId="3" fontId="7" numFmtId="0" xfId="0" applyAlignment="1" applyBorder="1" applyFill="1" applyFont="1">
      <alignment horizontal="center" readingOrder="0" shrinkToFit="0" wrapText="0"/>
    </xf>
    <xf borderId="4" fillId="0" fontId="5" numFmtId="0" xfId="0" applyBorder="1" applyFont="1"/>
    <xf borderId="5" fillId="0" fontId="5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5" numFmtId="0" xfId="0" applyBorder="1" applyFont="1"/>
    <xf borderId="8" fillId="0" fontId="5" numFmtId="0" xfId="0" applyBorder="1" applyFont="1"/>
    <xf borderId="9" fillId="4" fontId="4" numFmtId="0" xfId="0" applyAlignment="1" applyBorder="1" applyFill="1" applyFont="1">
      <alignment horizontal="center" shrinkToFit="0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4" numFmtId="0" xfId="0" applyAlignment="1" applyBorder="1" applyFont="1">
      <alignment horizontal="center" shrinkToFit="0" wrapText="0"/>
    </xf>
    <xf borderId="14" fillId="0" fontId="4" numFmtId="0" xfId="0" applyAlignment="1" applyBorder="1" applyFont="1">
      <alignment horizontal="center" shrinkToFit="0" wrapText="0"/>
    </xf>
    <xf borderId="15" fillId="0" fontId="4" numFmtId="0" xfId="0" applyAlignment="1" applyBorder="1" applyFont="1">
      <alignment horizontal="center" shrinkToFit="0" wrapText="0"/>
    </xf>
    <xf borderId="16" fillId="0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1" numFmtId="0" xfId="0" applyAlignment="1" applyBorder="1" applyFont="1">
      <alignment horizontal="center" vertical="center"/>
    </xf>
    <xf borderId="18" fillId="4" fontId="4" numFmtId="0" xfId="0" applyAlignment="1" applyBorder="1" applyFont="1">
      <alignment horizontal="center" shrinkToFit="0" vertical="center" wrapText="0"/>
    </xf>
    <xf borderId="19" fillId="0" fontId="5" numFmtId="0" xfId="0" applyBorder="1" applyFont="1"/>
    <xf borderId="20" fillId="0" fontId="5" numFmtId="0" xfId="0" applyBorder="1" applyFont="1"/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left" shrinkToFit="0" vertical="center" wrapText="1"/>
    </xf>
    <xf borderId="21" fillId="0" fontId="5" numFmtId="0" xfId="0" applyBorder="1" applyFont="1"/>
    <xf borderId="14" fillId="0" fontId="5" numFmtId="0" xfId="0" applyBorder="1" applyFont="1"/>
    <xf borderId="22" fillId="0" fontId="5" numFmtId="0" xfId="0" applyBorder="1" applyFont="1"/>
    <xf borderId="23" fillId="0" fontId="1" numFmtId="0" xfId="0" applyAlignment="1" applyBorder="1" applyFont="1">
      <alignment horizontal="center" vertical="center"/>
    </xf>
    <xf borderId="24" fillId="0" fontId="0" numFmtId="0" xfId="0" applyAlignment="1" applyBorder="1" applyFont="1">
      <alignment horizontal="center" shrinkToFit="0" vertical="center" wrapText="0"/>
    </xf>
    <xf borderId="24" fillId="0" fontId="1" numFmtId="0" xfId="0" applyAlignment="1" applyBorder="1" applyFont="1">
      <alignment shrinkToFit="0" wrapText="1"/>
    </xf>
    <xf borderId="24" fillId="0" fontId="0" numFmtId="164" xfId="0" applyAlignment="1" applyBorder="1" applyFont="1" applyNumberFormat="1">
      <alignment shrinkToFit="0" vertical="center" wrapText="0"/>
    </xf>
    <xf borderId="24" fillId="3" fontId="0" numFmtId="165" xfId="0" applyAlignment="1" applyBorder="1" applyFont="1" applyNumberFormat="1">
      <alignment shrinkToFit="0" vertical="center" wrapText="0"/>
    </xf>
    <xf borderId="25" fillId="0" fontId="1" numFmtId="0" xfId="0" applyAlignment="1" applyBorder="1" applyFont="1">
      <alignment horizontal="center" vertical="center"/>
    </xf>
    <xf borderId="0" fillId="0" fontId="4" numFmtId="0" xfId="0" applyAlignment="1" applyFont="1">
      <alignment horizontal="right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4" fillId="0" fontId="4" numFmtId="0" xfId="0" applyAlignment="1" applyBorder="1" applyFont="1">
      <alignment horizontal="right" shrinkToFit="0" wrapText="0"/>
    </xf>
    <xf borderId="24" fillId="0" fontId="5" numFmtId="0" xfId="0" applyBorder="1" applyFont="1"/>
    <xf borderId="24" fillId="6" fontId="0" numFmtId="165" xfId="0" applyAlignment="1" applyBorder="1" applyFont="1" applyNumberFormat="1">
      <alignment shrinkToFit="0" wrapText="0"/>
    </xf>
    <xf borderId="26" fillId="0" fontId="4" numFmtId="165" xfId="0" applyAlignment="1" applyBorder="1" applyFont="1" applyNumberFormat="1">
      <alignment shrinkToFit="0" wrapText="0"/>
    </xf>
    <xf borderId="27" fillId="0" fontId="3" numFmtId="0" xfId="0" applyAlignment="1" applyBorder="1" applyFont="1">
      <alignment vertical="bottom"/>
    </xf>
    <xf borderId="0" fillId="0" fontId="2" numFmtId="0" xfId="0" applyAlignment="1" applyFont="1">
      <alignment horizontal="right" shrinkToFit="0" wrapText="1"/>
    </xf>
    <xf borderId="1" fillId="0" fontId="3" numFmtId="0" xfId="0" applyAlignment="1" applyBorder="1" applyFont="1">
      <alignment vertical="bottom"/>
    </xf>
    <xf borderId="0" fillId="0" fontId="3" numFmtId="0" xfId="0" applyFont="1"/>
    <xf borderId="0" fillId="0" fontId="1" numFmtId="0" xfId="0" applyAlignment="1" applyFont="1">
      <alignment horizontal="center" vertical="center"/>
    </xf>
    <xf borderId="0" fillId="0" fontId="0" numFmtId="37" xfId="0" applyAlignment="1" applyFont="1" applyNumberFormat="1">
      <alignment horizontal="left" shrinkToFit="0" vertical="center" wrapText="1"/>
    </xf>
    <xf borderId="0" fillId="0" fontId="8" numFmtId="0" xfId="0" applyAlignment="1" applyFont="1">
      <alignment horizontal="center"/>
    </xf>
    <xf borderId="0" fillId="0" fontId="8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4.57"/>
    <col customWidth="1" min="3" max="3" width="57.29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3"/>
      <c r="B1" s="5"/>
      <c r="C1" s="3"/>
      <c r="D1" s="3"/>
      <c r="E1" s="3"/>
      <c r="G1" s="6" t="s">
        <v>12</v>
      </c>
      <c r="H1" s="7"/>
      <c r="I1" s="7"/>
      <c r="J1" s="7"/>
      <c r="K1" s="7"/>
      <c r="L1" s="7"/>
      <c r="M1" s="7"/>
      <c r="N1" s="7"/>
      <c r="O1" s="7"/>
    </row>
    <row r="2" ht="12.75" customHeight="1">
      <c r="A2" s="3"/>
      <c r="B2" s="5"/>
      <c r="C2" s="3"/>
      <c r="D2" s="3"/>
      <c r="E2" s="3"/>
      <c r="G2" s="8"/>
      <c r="H2" s="7"/>
      <c r="I2" s="7"/>
      <c r="J2" s="7"/>
      <c r="K2" s="7"/>
      <c r="L2" s="7"/>
      <c r="M2" s="7"/>
      <c r="N2" s="7"/>
      <c r="O2" s="7"/>
    </row>
    <row r="3" ht="12.75" customHeight="1">
      <c r="A3" s="9" t="s">
        <v>13</v>
      </c>
      <c r="C3" s="10"/>
      <c r="D3" s="11"/>
      <c r="E3" s="11"/>
      <c r="F3" s="11"/>
      <c r="G3" s="7"/>
      <c r="H3" s="6" t="s">
        <v>14</v>
      </c>
      <c r="I3" s="7"/>
      <c r="J3" s="7"/>
      <c r="K3" s="7"/>
      <c r="L3" s="7"/>
      <c r="M3" s="7"/>
      <c r="N3" s="7"/>
      <c r="O3" s="7"/>
    </row>
    <row r="4" ht="12.75" customHeight="1">
      <c r="A4" s="12"/>
      <c r="B4" s="5"/>
      <c r="C4" s="5"/>
      <c r="D4" s="5"/>
      <c r="E4" s="5"/>
      <c r="G4" s="7"/>
      <c r="H4" s="6" t="s">
        <v>15</v>
      </c>
      <c r="I4" s="7"/>
      <c r="J4" s="7"/>
      <c r="K4" s="7"/>
      <c r="L4" s="7"/>
      <c r="M4" s="7"/>
      <c r="N4" s="7"/>
      <c r="O4" s="7"/>
    </row>
    <row r="5" ht="25.5" customHeight="1">
      <c r="A5" s="9" t="s">
        <v>16</v>
      </c>
      <c r="C5" s="10"/>
      <c r="D5" s="11"/>
      <c r="E5" s="11"/>
      <c r="F5" s="11"/>
      <c r="G5" s="7"/>
      <c r="H5" s="13" t="s">
        <v>17</v>
      </c>
    </row>
    <row r="6" ht="12.75" customHeight="1">
      <c r="A6" s="9" t="s">
        <v>18</v>
      </c>
      <c r="C6" s="10"/>
      <c r="D6" s="11"/>
      <c r="E6" s="11"/>
      <c r="F6" s="11"/>
      <c r="G6" s="7"/>
      <c r="H6" s="6" t="s">
        <v>19</v>
      </c>
      <c r="I6" s="7"/>
      <c r="J6" s="7"/>
      <c r="K6" s="7"/>
      <c r="L6" s="7"/>
      <c r="M6" s="7"/>
      <c r="N6" s="7"/>
      <c r="O6" s="7"/>
    </row>
    <row r="7" ht="12.75" customHeight="1">
      <c r="A7" s="9" t="s">
        <v>20</v>
      </c>
      <c r="C7" s="10"/>
      <c r="D7" s="11"/>
      <c r="E7" s="11"/>
      <c r="F7" s="11"/>
      <c r="G7" s="7"/>
      <c r="H7" s="14" t="s">
        <v>21</v>
      </c>
      <c r="I7" s="7"/>
      <c r="J7" s="7"/>
      <c r="K7" s="7"/>
      <c r="L7" s="7"/>
      <c r="M7" s="7"/>
      <c r="N7" s="7"/>
      <c r="O7" s="7"/>
    </row>
    <row r="8" ht="12.75" customHeight="1">
      <c r="A8" s="12"/>
      <c r="B8" s="5"/>
      <c r="C8" s="5"/>
      <c r="D8" s="5"/>
      <c r="E8" s="5"/>
      <c r="G8" s="7"/>
      <c r="H8" s="15" t="s">
        <v>22</v>
      </c>
      <c r="I8" s="7"/>
      <c r="J8" s="7"/>
      <c r="K8" s="7"/>
      <c r="L8" s="7"/>
      <c r="M8" s="7"/>
      <c r="N8" s="7"/>
      <c r="O8" s="7"/>
    </row>
    <row r="9" ht="13.5" customHeight="1">
      <c r="A9" s="9" t="s">
        <v>23</v>
      </c>
      <c r="C9" s="16"/>
      <c r="D9" s="11"/>
      <c r="E9" s="11"/>
      <c r="F9" s="11"/>
    </row>
    <row r="10" ht="12.75" customHeight="1">
      <c r="A10" s="3"/>
      <c r="B10" s="5"/>
      <c r="C10" s="3"/>
      <c r="D10" s="3"/>
      <c r="E10" s="3"/>
    </row>
    <row r="11" ht="13.5" customHeight="1">
      <c r="A11" s="3"/>
      <c r="B11" s="5"/>
      <c r="C11" s="3"/>
      <c r="D11" s="3"/>
      <c r="E11" s="3"/>
      <c r="H11" s="17" t="s">
        <v>24</v>
      </c>
    </row>
    <row r="12" ht="20.25" customHeight="1">
      <c r="A12" s="18" t="s">
        <v>25</v>
      </c>
      <c r="B12" s="19"/>
      <c r="C12" s="19"/>
      <c r="D12" s="19"/>
      <c r="E12" s="19"/>
      <c r="F12" s="20"/>
      <c r="H12" s="21"/>
      <c r="I12" s="22"/>
      <c r="J12" s="22"/>
      <c r="K12" s="22"/>
      <c r="L12" s="22"/>
      <c r="M12" s="22"/>
      <c r="N12" s="22"/>
      <c r="O12" s="23"/>
    </row>
    <row r="13" ht="12.75" customHeight="1">
      <c r="A13" s="24" t="s">
        <v>26</v>
      </c>
      <c r="B13" s="22"/>
      <c r="C13" s="22"/>
      <c r="D13" s="22"/>
      <c r="E13" s="22"/>
      <c r="F13" s="25"/>
      <c r="H13" s="26"/>
      <c r="O13" s="27"/>
    </row>
    <row r="14" ht="13.5" customHeight="1">
      <c r="A14" s="28" t="s">
        <v>27</v>
      </c>
      <c r="B14" s="29" t="s">
        <v>28</v>
      </c>
      <c r="C14" s="29" t="s">
        <v>29</v>
      </c>
      <c r="D14" s="29" t="s">
        <v>30</v>
      </c>
      <c r="E14" s="29" t="s">
        <v>31</v>
      </c>
      <c r="F14" s="30" t="s">
        <v>32</v>
      </c>
      <c r="H14" s="26"/>
      <c r="O14" s="27"/>
    </row>
    <row r="15" ht="12.75" customHeight="1">
      <c r="A15" s="31" t="s">
        <v>5</v>
      </c>
      <c r="B15" s="32">
        <v>1.0</v>
      </c>
      <c r="C15" s="33" t="s">
        <v>33</v>
      </c>
      <c r="D15" s="34"/>
      <c r="E15" s="35">
        <f t="shared" ref="E15:E18" si="1">D15*B15</f>
        <v>0</v>
      </c>
      <c r="F15" s="36"/>
      <c r="H15" s="26"/>
      <c r="O15" s="27"/>
    </row>
    <row r="16" ht="12.75" customHeight="1">
      <c r="A16" s="31" t="s">
        <v>11</v>
      </c>
      <c r="B16" s="32">
        <v>1.0</v>
      </c>
      <c r="C16" s="33" t="s">
        <v>34</v>
      </c>
      <c r="D16" s="34"/>
      <c r="E16" s="35">
        <f t="shared" si="1"/>
        <v>0</v>
      </c>
      <c r="F16" s="36"/>
      <c r="H16" s="26"/>
      <c r="O16" s="27"/>
    </row>
    <row r="17" ht="12.75" customHeight="1">
      <c r="A17" s="31" t="s">
        <v>1</v>
      </c>
      <c r="B17" s="32">
        <v>1.0</v>
      </c>
      <c r="C17" s="33" t="s">
        <v>35</v>
      </c>
      <c r="D17" s="34"/>
      <c r="E17" s="35">
        <f t="shared" si="1"/>
        <v>0</v>
      </c>
      <c r="F17" s="36"/>
      <c r="H17" s="26"/>
      <c r="O17" s="27"/>
    </row>
    <row r="18" ht="12.75" customHeight="1">
      <c r="A18" s="31"/>
      <c r="B18" s="32"/>
      <c r="C18" s="33"/>
      <c r="D18" s="34"/>
      <c r="E18" s="35">
        <f t="shared" si="1"/>
        <v>0</v>
      </c>
      <c r="F18" s="36"/>
      <c r="H18" s="26"/>
      <c r="O18" s="27"/>
    </row>
    <row r="19" ht="12.75" customHeight="1">
      <c r="A19" s="37" t="s">
        <v>36</v>
      </c>
      <c r="B19" s="38"/>
      <c r="C19" s="38"/>
      <c r="D19" s="38"/>
      <c r="E19" s="38"/>
      <c r="F19" s="39"/>
      <c r="H19" s="26"/>
      <c r="O19" s="27"/>
    </row>
    <row r="20" ht="12.75" customHeight="1">
      <c r="A20" s="40" t="s">
        <v>6</v>
      </c>
      <c r="B20" s="32">
        <v>1.0</v>
      </c>
      <c r="C20" s="33" t="s">
        <v>33</v>
      </c>
      <c r="D20" s="34"/>
      <c r="E20" s="35">
        <f t="shared" ref="E20:E21" si="2">D20*B20</f>
        <v>0</v>
      </c>
      <c r="F20" s="36"/>
      <c r="H20" s="26"/>
      <c r="O20" s="27"/>
    </row>
    <row r="21" ht="12.75" customHeight="1">
      <c r="A21" s="31"/>
      <c r="B21" s="32"/>
      <c r="C21" s="41"/>
      <c r="D21" s="34"/>
      <c r="E21" s="35">
        <f t="shared" si="2"/>
        <v>0</v>
      </c>
      <c r="F21" s="36"/>
      <c r="H21" s="26"/>
      <c r="O21" s="27"/>
    </row>
    <row r="22" ht="12.75" customHeight="1">
      <c r="A22" s="37" t="s">
        <v>37</v>
      </c>
      <c r="B22" s="38"/>
      <c r="C22" s="38"/>
      <c r="D22" s="38"/>
      <c r="E22" s="38"/>
      <c r="F22" s="39"/>
      <c r="H22" s="42"/>
      <c r="I22" s="43"/>
      <c r="J22" s="43"/>
      <c r="K22" s="43"/>
      <c r="L22" s="43"/>
      <c r="M22" s="43"/>
      <c r="N22" s="43"/>
      <c r="O22" s="44"/>
    </row>
    <row r="23" ht="12.75" customHeight="1">
      <c r="A23" s="40" t="s">
        <v>7</v>
      </c>
      <c r="B23" s="32">
        <v>1.0</v>
      </c>
      <c r="C23" s="33" t="s">
        <v>33</v>
      </c>
      <c r="D23" s="34"/>
      <c r="E23" s="35">
        <f t="shared" ref="E23:E24" si="3">D23*B23</f>
        <v>0</v>
      </c>
      <c r="F23" s="36"/>
    </row>
    <row r="24" ht="12.75" customHeight="1">
      <c r="A24" s="45"/>
      <c r="B24" s="46"/>
      <c r="C24" s="47"/>
      <c r="D24" s="48"/>
      <c r="E24" s="49">
        <f t="shared" si="3"/>
        <v>0</v>
      </c>
      <c r="F24" s="50"/>
    </row>
    <row r="25" ht="12.75" customHeight="1">
      <c r="A25" s="51" t="s">
        <v>38</v>
      </c>
      <c r="E25" s="52">
        <f>SUMIFS(E15:E24,F15:F24,"Yes")</f>
        <v>0</v>
      </c>
    </row>
    <row r="26" ht="12.75" customHeight="1">
      <c r="A26" s="51" t="s">
        <v>39</v>
      </c>
      <c r="E26" s="52">
        <f>7.75%*E25</f>
        <v>0</v>
      </c>
    </row>
    <row r="27" ht="12.75" customHeight="1">
      <c r="A27" s="51" t="s">
        <v>40</v>
      </c>
      <c r="E27" s="53">
        <f t="array" ref="E27">SUMIFS(E15:E24,F15:F24,{"","No"})</f>
        <v>0</v>
      </c>
    </row>
    <row r="28" ht="12.75" customHeight="1">
      <c r="A28" s="54" t="s">
        <v>41</v>
      </c>
      <c r="B28" s="55"/>
      <c r="C28" s="55"/>
      <c r="D28" s="55"/>
      <c r="E28" s="56">
        <v>0.0</v>
      </c>
    </row>
    <row r="29" ht="12.75" customHeight="1">
      <c r="A29" s="51" t="s">
        <v>42</v>
      </c>
      <c r="E29" s="57">
        <f>SUM(E25:E28)</f>
        <v>0</v>
      </c>
    </row>
    <row r="30" ht="12.75" customHeight="1">
      <c r="A30" s="7"/>
      <c r="B30" s="7"/>
      <c r="C30" s="7"/>
      <c r="D30" s="7"/>
      <c r="E30" s="5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ht="12.75" customHeight="1">
      <c r="A33" s="59" t="s">
        <v>13</v>
      </c>
      <c r="C33" s="60" t="str">
        <f>$C$3</f>
        <v/>
      </c>
      <c r="D33" s="11"/>
      <c r="E33" s="11"/>
      <c r="F33" s="11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ht="12.75" customHeight="1">
      <c r="A34" s="6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ht="25.5" customHeight="1">
      <c r="A35" s="59" t="s">
        <v>16</v>
      </c>
      <c r="C35" s="60" t="str">
        <f>$C$5</f>
        <v/>
      </c>
      <c r="D35" s="11"/>
      <c r="E35" s="11"/>
      <c r="F35" s="11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ht="12.75" customHeight="1">
      <c r="A36" s="59" t="s">
        <v>18</v>
      </c>
      <c r="C36" s="60" t="str">
        <f>$C$6</f>
        <v/>
      </c>
      <c r="D36" s="11"/>
      <c r="E36" s="11"/>
      <c r="F36" s="11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ht="12.75" customHeight="1">
      <c r="A37" s="59" t="s">
        <v>20</v>
      </c>
      <c r="C37" s="60" t="str">
        <f>$C$7</f>
        <v/>
      </c>
      <c r="D37" s="11"/>
      <c r="E37" s="11"/>
      <c r="F37" s="11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ht="12.75" customHeight="1">
      <c r="A38" s="6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ht="12.75" customHeight="1">
      <c r="A39" s="59" t="s">
        <v>23</v>
      </c>
      <c r="C39" s="60" t="str">
        <f>$C$9</f>
        <v/>
      </c>
      <c r="D39" s="11"/>
      <c r="E39" s="11"/>
      <c r="F39" s="1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ht="13.5" customHeight="1">
      <c r="A41" s="3"/>
      <c r="B41" s="5"/>
      <c r="C41" s="3"/>
      <c r="D41" s="3"/>
      <c r="E41" s="3"/>
    </row>
    <row r="42" ht="29.25" customHeight="1">
      <c r="A42" s="18" t="s">
        <v>43</v>
      </c>
      <c r="B42" s="19"/>
      <c r="C42" s="19"/>
      <c r="D42" s="19"/>
      <c r="E42" s="19"/>
      <c r="F42" s="20"/>
    </row>
    <row r="43" ht="13.5" customHeight="1">
      <c r="A43" s="24" t="s">
        <v>26</v>
      </c>
      <c r="B43" s="22"/>
      <c r="C43" s="22"/>
      <c r="D43" s="22"/>
      <c r="E43" s="22"/>
      <c r="F43" s="25"/>
    </row>
    <row r="44" ht="12.75" customHeight="1">
      <c r="A44" s="28" t="s">
        <v>27</v>
      </c>
      <c r="B44" s="29" t="s">
        <v>28</v>
      </c>
      <c r="C44" s="29" t="s">
        <v>29</v>
      </c>
      <c r="D44" s="29" t="s">
        <v>30</v>
      </c>
      <c r="E44" s="29" t="s">
        <v>31</v>
      </c>
      <c r="F44" s="30" t="s">
        <v>32</v>
      </c>
    </row>
    <row r="45" ht="12.75" customHeight="1">
      <c r="A45" s="31" t="s">
        <v>8</v>
      </c>
      <c r="B45" s="32">
        <v>1.0</v>
      </c>
      <c r="C45" s="33" t="s">
        <v>44</v>
      </c>
      <c r="D45" s="34"/>
      <c r="E45" s="35">
        <f t="shared" ref="E45:E48" si="4">D45*B45</f>
        <v>0</v>
      </c>
      <c r="F45" s="36"/>
    </row>
    <row r="46" ht="12.75" customHeight="1">
      <c r="A46" s="31" t="s">
        <v>11</v>
      </c>
      <c r="B46" s="32">
        <v>1.0</v>
      </c>
      <c r="C46" s="41" t="s">
        <v>34</v>
      </c>
      <c r="D46" s="34"/>
      <c r="E46" s="35">
        <f t="shared" si="4"/>
        <v>0</v>
      </c>
      <c r="F46" s="36"/>
    </row>
    <row r="47" ht="12.75" customHeight="1">
      <c r="A47" s="31" t="s">
        <v>1</v>
      </c>
      <c r="B47" s="32">
        <v>1.0</v>
      </c>
      <c r="C47" s="33" t="s">
        <v>35</v>
      </c>
      <c r="D47" s="34"/>
      <c r="E47" s="35">
        <f t="shared" si="4"/>
        <v>0</v>
      </c>
      <c r="F47" s="36"/>
    </row>
    <row r="48" ht="12.75" customHeight="1">
      <c r="A48" s="31"/>
      <c r="B48" s="62"/>
      <c r="C48" s="33"/>
      <c r="D48" s="34"/>
      <c r="E48" s="35">
        <f t="shared" si="4"/>
        <v>0</v>
      </c>
      <c r="F48" s="36"/>
    </row>
    <row r="49" ht="12.75" customHeight="1">
      <c r="A49" s="37" t="s">
        <v>36</v>
      </c>
      <c r="B49" s="38"/>
      <c r="C49" s="38"/>
      <c r="D49" s="38"/>
      <c r="E49" s="38"/>
      <c r="F49" s="39"/>
    </row>
    <row r="50" ht="12.75" customHeight="1">
      <c r="A50" s="40" t="s">
        <v>9</v>
      </c>
      <c r="B50" s="32">
        <v>1.0</v>
      </c>
      <c r="C50" s="41" t="s">
        <v>44</v>
      </c>
      <c r="D50" s="34"/>
      <c r="E50" s="35">
        <f t="shared" ref="E50:E51" si="5">D50*B50</f>
        <v>0</v>
      </c>
      <c r="F50" s="36"/>
    </row>
    <row r="51" ht="12.75" customHeight="1">
      <c r="A51" s="31"/>
      <c r="B51" s="32"/>
      <c r="C51" s="63"/>
      <c r="D51" s="34"/>
      <c r="E51" s="35">
        <f t="shared" si="5"/>
        <v>0</v>
      </c>
      <c r="F51" s="36"/>
    </row>
    <row r="52" ht="12.75" customHeight="1">
      <c r="A52" s="37" t="s">
        <v>37</v>
      </c>
      <c r="B52" s="38"/>
      <c r="C52" s="38"/>
      <c r="D52" s="38"/>
      <c r="E52" s="38"/>
      <c r="F52" s="39"/>
    </row>
    <row r="53" ht="12.75" customHeight="1">
      <c r="A53" s="40" t="s">
        <v>10</v>
      </c>
      <c r="B53" s="64">
        <v>1.0</v>
      </c>
      <c r="C53" s="65" t="s">
        <v>44</v>
      </c>
      <c r="D53" s="34"/>
      <c r="E53" s="35">
        <f t="shared" ref="E53:E54" si="6">D53*B53</f>
        <v>0</v>
      </c>
      <c r="F53" s="36"/>
    </row>
    <row r="54" ht="12.75" customHeight="1">
      <c r="A54" s="45"/>
      <c r="B54" s="46"/>
      <c r="C54" s="47"/>
      <c r="D54" s="48"/>
      <c r="E54" s="49">
        <f t="shared" si="6"/>
        <v>0</v>
      </c>
      <c r="F54" s="50"/>
    </row>
    <row r="55" ht="12.75" customHeight="1">
      <c r="A55" s="51" t="s">
        <v>38</v>
      </c>
      <c r="E55" s="52">
        <f>SUMIFS(E45:E54,F45:F54,"Yes")</f>
        <v>0</v>
      </c>
    </row>
    <row r="56" ht="12.75" customHeight="1">
      <c r="A56" s="51" t="s">
        <v>39</v>
      </c>
      <c r="E56" s="52">
        <f>7.75%*E55</f>
        <v>0</v>
      </c>
    </row>
    <row r="57" ht="15.75" customHeight="1">
      <c r="A57" s="51" t="s">
        <v>40</v>
      </c>
      <c r="E57" s="53">
        <f t="array" ref="E57">SUMIFS(E45:E54,F45:F54,{"","No"})</f>
        <v>0</v>
      </c>
    </row>
    <row r="58" ht="12.75" customHeight="1">
      <c r="A58" s="54" t="s">
        <v>41</v>
      </c>
      <c r="B58" s="55"/>
      <c r="C58" s="55"/>
      <c r="D58" s="55"/>
      <c r="E58" s="56">
        <v>0.0</v>
      </c>
    </row>
    <row r="59" ht="12.75" customHeight="1">
      <c r="A59" s="51" t="s">
        <v>42</v>
      </c>
      <c r="E59" s="57">
        <f>SUM(E55:E58)</f>
        <v>0</v>
      </c>
    </row>
    <row r="60" ht="12.75" customHeight="1">
      <c r="A60" s="7"/>
      <c r="B60" s="7"/>
      <c r="C60" s="7"/>
      <c r="D60" s="7"/>
      <c r="E60" s="5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ht="12.75" customHeight="1">
      <c r="A63" s="59" t="s">
        <v>13</v>
      </c>
      <c r="C63" s="60" t="str">
        <f>$C$3</f>
        <v/>
      </c>
      <c r="D63" s="11"/>
      <c r="E63" s="11"/>
      <c r="F63" s="11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ht="12.75" customHeight="1">
      <c r="A64" s="6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ht="25.5" customHeight="1">
      <c r="A65" s="59" t="s">
        <v>16</v>
      </c>
      <c r="C65" s="60" t="str">
        <f>$C$5</f>
        <v/>
      </c>
      <c r="D65" s="11"/>
      <c r="E65" s="11"/>
      <c r="F65" s="1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ht="12.75" customHeight="1">
      <c r="A66" s="59" t="s">
        <v>18</v>
      </c>
      <c r="C66" s="60" t="str">
        <f>$C$6</f>
        <v/>
      </c>
      <c r="D66" s="11"/>
      <c r="E66" s="11"/>
      <c r="F66" s="11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ht="12.75" customHeight="1">
      <c r="A67" s="59" t="s">
        <v>20</v>
      </c>
      <c r="C67" s="60" t="str">
        <f>$C$7</f>
        <v/>
      </c>
      <c r="D67" s="11"/>
      <c r="E67" s="11"/>
      <c r="F67" s="11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ht="12.75" customHeight="1">
      <c r="A68" s="6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ht="12.75" customHeight="1">
      <c r="A69" s="59" t="s">
        <v>23</v>
      </c>
      <c r="C69" s="60" t="str">
        <f>$C$9</f>
        <v/>
      </c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ht="13.5" customHeight="1">
      <c r="A71" s="3"/>
      <c r="B71" s="5"/>
      <c r="C71" s="3"/>
      <c r="D71" s="3"/>
      <c r="E71" s="3"/>
    </row>
    <row r="72" ht="21.75" customHeight="1">
      <c r="A72" s="18" t="s">
        <v>0</v>
      </c>
      <c r="B72" s="19"/>
      <c r="C72" s="19"/>
      <c r="D72" s="19"/>
      <c r="E72" s="19"/>
      <c r="F72" s="20"/>
    </row>
    <row r="73" ht="13.5" customHeight="1">
      <c r="A73" s="24" t="s">
        <v>26</v>
      </c>
      <c r="B73" s="22"/>
      <c r="C73" s="22"/>
      <c r="D73" s="22"/>
      <c r="E73" s="22"/>
      <c r="F73" s="25"/>
    </row>
    <row r="74" ht="12.75" customHeight="1">
      <c r="A74" s="28" t="s">
        <v>27</v>
      </c>
      <c r="B74" s="29" t="s">
        <v>28</v>
      </c>
      <c r="C74" s="29" t="s">
        <v>29</v>
      </c>
      <c r="D74" s="29" t="s">
        <v>30</v>
      </c>
      <c r="E74" s="29" t="s">
        <v>31</v>
      </c>
      <c r="F74" s="30" t="s">
        <v>32</v>
      </c>
    </row>
    <row r="75" ht="12.75" customHeight="1">
      <c r="A75" s="31" t="s">
        <v>5</v>
      </c>
      <c r="B75" s="32">
        <v>1.0</v>
      </c>
      <c r="C75" s="33" t="s">
        <v>33</v>
      </c>
      <c r="D75" s="34"/>
      <c r="E75" s="35">
        <f t="shared" ref="E75:E78" si="7">D75*B75</f>
        <v>0</v>
      </c>
      <c r="F75" s="36"/>
    </row>
    <row r="76" ht="12.75" customHeight="1">
      <c r="A76" s="31" t="s">
        <v>11</v>
      </c>
      <c r="B76" s="32">
        <v>1.0</v>
      </c>
      <c r="C76" s="33" t="s">
        <v>34</v>
      </c>
      <c r="D76" s="34"/>
      <c r="E76" s="35">
        <f t="shared" si="7"/>
        <v>0</v>
      </c>
      <c r="F76" s="36"/>
    </row>
    <row r="77" ht="12.75" customHeight="1">
      <c r="A77" s="31" t="s">
        <v>1</v>
      </c>
      <c r="B77" s="32">
        <v>1.0</v>
      </c>
      <c r="C77" s="33" t="s">
        <v>35</v>
      </c>
      <c r="D77" s="34"/>
      <c r="E77" s="35">
        <f t="shared" si="7"/>
        <v>0</v>
      </c>
      <c r="F77" s="36"/>
    </row>
    <row r="78" ht="12.75" customHeight="1">
      <c r="A78" s="31"/>
      <c r="B78" s="62"/>
      <c r="C78" s="33"/>
      <c r="D78" s="34"/>
      <c r="E78" s="35">
        <f t="shared" si="7"/>
        <v>0</v>
      </c>
      <c r="F78" s="36"/>
    </row>
    <row r="79" ht="12.75" customHeight="1">
      <c r="A79" s="37" t="s">
        <v>36</v>
      </c>
      <c r="B79" s="38"/>
      <c r="C79" s="38"/>
      <c r="D79" s="38"/>
      <c r="E79" s="38"/>
      <c r="F79" s="39"/>
    </row>
    <row r="80" ht="12.75" customHeight="1">
      <c r="A80" s="40" t="s">
        <v>6</v>
      </c>
      <c r="B80" s="32">
        <v>1.0</v>
      </c>
      <c r="C80" s="33" t="s">
        <v>33</v>
      </c>
      <c r="D80" s="34"/>
      <c r="E80" s="35">
        <f t="shared" ref="E80:E81" si="8">D80*B80</f>
        <v>0</v>
      </c>
      <c r="F80" s="36"/>
    </row>
    <row r="81" ht="12.75" customHeight="1">
      <c r="A81" s="31"/>
      <c r="B81" s="32"/>
      <c r="C81" s="63"/>
      <c r="D81" s="34"/>
      <c r="E81" s="35">
        <f t="shared" si="8"/>
        <v>0</v>
      </c>
      <c r="F81" s="36"/>
    </row>
    <row r="82" ht="12.75" customHeight="1">
      <c r="A82" s="37" t="s">
        <v>37</v>
      </c>
      <c r="B82" s="38"/>
      <c r="C82" s="38"/>
      <c r="D82" s="38"/>
      <c r="E82" s="38"/>
      <c r="F82" s="39"/>
    </row>
    <row r="83" ht="12.75" customHeight="1">
      <c r="A83" s="40" t="s">
        <v>7</v>
      </c>
      <c r="B83" s="32">
        <v>1.0</v>
      </c>
      <c r="C83" s="33" t="s">
        <v>33</v>
      </c>
      <c r="D83" s="34"/>
      <c r="E83" s="35">
        <f t="shared" ref="E83:E84" si="9">D83*B83</f>
        <v>0</v>
      </c>
      <c r="F83" s="36"/>
    </row>
    <row r="84" ht="12.75" customHeight="1">
      <c r="A84" s="45"/>
      <c r="B84" s="46"/>
      <c r="C84" s="47"/>
      <c r="D84" s="48"/>
      <c r="E84" s="49">
        <f t="shared" si="9"/>
        <v>0</v>
      </c>
      <c r="F84" s="50"/>
    </row>
    <row r="85" ht="12.75" customHeight="1">
      <c r="A85" s="51" t="s">
        <v>38</v>
      </c>
      <c r="E85" s="52">
        <f>SUMIFS(E75:E84,F75:F84,"Yes")</f>
        <v>0</v>
      </c>
    </row>
    <row r="86" ht="12.75" customHeight="1">
      <c r="A86" s="51" t="s">
        <v>39</v>
      </c>
      <c r="E86" s="52">
        <f>7.75%*E85</f>
        <v>0</v>
      </c>
    </row>
    <row r="87" ht="15.75" customHeight="1">
      <c r="A87" s="51" t="s">
        <v>40</v>
      </c>
      <c r="E87" s="53">
        <f t="array" ref="E87">SUMIFS(E75:E84,F75:F84,{"","No"})</f>
        <v>0</v>
      </c>
    </row>
    <row r="88" ht="12.75" customHeight="1">
      <c r="A88" s="54" t="s">
        <v>41</v>
      </c>
      <c r="B88" s="55"/>
      <c r="C88" s="55"/>
      <c r="D88" s="55"/>
      <c r="E88" s="56">
        <v>0.0</v>
      </c>
    </row>
    <row r="89" ht="12.75" customHeight="1">
      <c r="A89" s="51" t="s">
        <v>42</v>
      </c>
      <c r="E89" s="57">
        <f>SUM(E85:E88)</f>
        <v>0</v>
      </c>
    </row>
    <row r="90" ht="12.75" customHeight="1">
      <c r="A90" s="7"/>
      <c r="B90" s="7"/>
      <c r="C90" s="7"/>
      <c r="D90" s="7"/>
      <c r="E90" s="58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ht="12.75" customHeight="1">
      <c r="A93" s="59" t="s">
        <v>13</v>
      </c>
      <c r="C93" s="60" t="str">
        <f>$C$3</f>
        <v/>
      </c>
      <c r="D93" s="11"/>
      <c r="E93" s="11"/>
      <c r="F93" s="11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ht="12.75" customHeight="1">
      <c r="A94" s="6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ht="25.5" customHeight="1">
      <c r="A95" s="59" t="s">
        <v>16</v>
      </c>
      <c r="C95" s="60" t="str">
        <f>$C$5</f>
        <v/>
      </c>
      <c r="D95" s="11"/>
      <c r="E95" s="11"/>
      <c r="F95" s="11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ht="12.75" customHeight="1">
      <c r="A96" s="59" t="s">
        <v>18</v>
      </c>
      <c r="C96" s="60" t="str">
        <f>$C$6</f>
        <v/>
      </c>
      <c r="D96" s="11"/>
      <c r="E96" s="11"/>
      <c r="F96" s="11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ht="12.75" customHeight="1">
      <c r="A97" s="59" t="s">
        <v>20</v>
      </c>
      <c r="C97" s="60" t="str">
        <f>$C$7</f>
        <v/>
      </c>
      <c r="D97" s="11"/>
      <c r="E97" s="11"/>
      <c r="F97" s="11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ht="12.75" customHeight="1">
      <c r="A98" s="6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ht="12.75" customHeight="1">
      <c r="A99" s="59" t="s">
        <v>23</v>
      </c>
      <c r="C99" s="60" t="str">
        <f>$C$9</f>
        <v/>
      </c>
      <c r="D99" s="11"/>
      <c r="E99" s="11"/>
      <c r="F99" s="11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ht="13.5" customHeight="1">
      <c r="A101" s="3"/>
      <c r="B101" s="5"/>
      <c r="C101" s="3"/>
      <c r="D101" s="3"/>
      <c r="E101" s="3"/>
    </row>
    <row r="102" ht="18.75" customHeight="1">
      <c r="A102" s="18" t="s">
        <v>45</v>
      </c>
      <c r="B102" s="19"/>
      <c r="C102" s="19"/>
      <c r="D102" s="19"/>
      <c r="E102" s="19"/>
      <c r="F102" s="20"/>
    </row>
    <row r="103" ht="13.5" customHeight="1">
      <c r="A103" s="24" t="s">
        <v>26</v>
      </c>
      <c r="B103" s="22"/>
      <c r="C103" s="22"/>
      <c r="D103" s="22"/>
      <c r="E103" s="22"/>
      <c r="F103" s="25"/>
    </row>
    <row r="104" ht="12.75" customHeight="1">
      <c r="A104" s="28" t="s">
        <v>27</v>
      </c>
      <c r="B104" s="29" t="s">
        <v>28</v>
      </c>
      <c r="C104" s="29" t="s">
        <v>29</v>
      </c>
      <c r="D104" s="29" t="s">
        <v>30</v>
      </c>
      <c r="E104" s="29" t="s">
        <v>31</v>
      </c>
      <c r="F104" s="30" t="s">
        <v>32</v>
      </c>
    </row>
    <row r="105" ht="12.75" customHeight="1">
      <c r="A105" s="31" t="s">
        <v>5</v>
      </c>
      <c r="B105" s="32">
        <v>1.0</v>
      </c>
      <c r="C105" s="33" t="s">
        <v>33</v>
      </c>
      <c r="D105" s="34"/>
      <c r="E105" s="35">
        <f t="shared" ref="E105:E108" si="10">D105*B105</f>
        <v>0</v>
      </c>
      <c r="F105" s="36"/>
    </row>
    <row r="106" ht="12.75" customHeight="1">
      <c r="A106" s="31" t="s">
        <v>11</v>
      </c>
      <c r="B106" s="32">
        <v>1.0</v>
      </c>
      <c r="C106" s="33" t="s">
        <v>34</v>
      </c>
      <c r="D106" s="34"/>
      <c r="E106" s="35">
        <f t="shared" si="10"/>
        <v>0</v>
      </c>
      <c r="F106" s="36"/>
    </row>
    <row r="107" ht="12.75" customHeight="1">
      <c r="A107" s="31" t="s">
        <v>1</v>
      </c>
      <c r="B107" s="32">
        <v>1.0</v>
      </c>
      <c r="C107" s="33" t="s">
        <v>35</v>
      </c>
      <c r="D107" s="34"/>
      <c r="E107" s="35">
        <f t="shared" si="10"/>
        <v>0</v>
      </c>
      <c r="F107" s="36"/>
    </row>
    <row r="108" ht="12.75" customHeight="1">
      <c r="A108" s="31"/>
      <c r="B108" s="62"/>
      <c r="C108" s="33"/>
      <c r="D108" s="34"/>
      <c r="E108" s="35">
        <f t="shared" si="10"/>
        <v>0</v>
      </c>
      <c r="F108" s="36"/>
    </row>
    <row r="109" ht="12.75" customHeight="1">
      <c r="A109" s="37" t="s">
        <v>36</v>
      </c>
      <c r="B109" s="38"/>
      <c r="C109" s="38"/>
      <c r="D109" s="38"/>
      <c r="E109" s="38"/>
      <c r="F109" s="39"/>
    </row>
    <row r="110" ht="12.75" customHeight="1">
      <c r="A110" s="40" t="s">
        <v>6</v>
      </c>
      <c r="B110" s="32">
        <v>1.0</v>
      </c>
      <c r="C110" s="33" t="s">
        <v>33</v>
      </c>
      <c r="D110" s="34"/>
      <c r="E110" s="35">
        <f t="shared" ref="E110:E111" si="11">D110*B110</f>
        <v>0</v>
      </c>
      <c r="F110" s="36"/>
    </row>
    <row r="111" ht="12.75" customHeight="1">
      <c r="A111" s="31"/>
      <c r="B111" s="32"/>
      <c r="C111" s="63"/>
      <c r="D111" s="34"/>
      <c r="E111" s="35">
        <f t="shared" si="11"/>
        <v>0</v>
      </c>
      <c r="F111" s="36"/>
    </row>
    <row r="112" ht="12.75" customHeight="1">
      <c r="A112" s="37" t="s">
        <v>37</v>
      </c>
      <c r="B112" s="38"/>
      <c r="C112" s="38"/>
      <c r="D112" s="38"/>
      <c r="E112" s="38"/>
      <c r="F112" s="39"/>
    </row>
    <row r="113" ht="12.75" customHeight="1">
      <c r="A113" s="40" t="s">
        <v>7</v>
      </c>
      <c r="B113" s="32">
        <v>1.0</v>
      </c>
      <c r="C113" s="33" t="s">
        <v>33</v>
      </c>
      <c r="D113" s="34"/>
      <c r="E113" s="35">
        <f t="shared" ref="E113:E114" si="12">D113*B113</f>
        <v>0</v>
      </c>
      <c r="F113" s="36"/>
    </row>
    <row r="114" ht="12.75" customHeight="1">
      <c r="A114" s="45"/>
      <c r="B114" s="46"/>
      <c r="C114" s="47"/>
      <c r="D114" s="48"/>
      <c r="E114" s="49">
        <f t="shared" si="12"/>
        <v>0</v>
      </c>
      <c r="F114" s="50"/>
    </row>
    <row r="115" ht="12.75" customHeight="1">
      <c r="A115" s="51" t="s">
        <v>38</v>
      </c>
      <c r="E115" s="52">
        <f>SUMIFS(E105:E114,F105:F114,"Yes")</f>
        <v>0</v>
      </c>
    </row>
    <row r="116" ht="12.75" customHeight="1">
      <c r="A116" s="51" t="s">
        <v>39</v>
      </c>
      <c r="E116" s="52">
        <f>7.75%*E115</f>
        <v>0</v>
      </c>
    </row>
    <row r="117" ht="15.75" customHeight="1">
      <c r="A117" s="51" t="s">
        <v>40</v>
      </c>
      <c r="E117" s="53">
        <f t="array" ref="E117">SUMIFS(E105:E114,F105:F114,{"","No"})</f>
        <v>0</v>
      </c>
    </row>
    <row r="118" ht="12.75" customHeight="1">
      <c r="A118" s="54" t="s">
        <v>41</v>
      </c>
      <c r="B118" s="55"/>
      <c r="C118" s="55"/>
      <c r="D118" s="55"/>
      <c r="E118" s="56">
        <v>0.0</v>
      </c>
    </row>
    <row r="119" ht="12.75" customHeight="1">
      <c r="A119" s="51" t="s">
        <v>42</v>
      </c>
      <c r="E119" s="57">
        <f>SUM(E115:E118)</f>
        <v>0</v>
      </c>
    </row>
    <row r="120" ht="12.75" customHeight="1">
      <c r="A120" s="7"/>
      <c r="B120" s="7"/>
      <c r="C120" s="7"/>
      <c r="D120" s="7"/>
      <c r="E120" s="58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ht="12.75" customHeight="1">
      <c r="A123" s="59" t="s">
        <v>13</v>
      </c>
      <c r="C123" s="60" t="str">
        <f>$C$3</f>
        <v/>
      </c>
      <c r="D123" s="11"/>
      <c r="E123" s="11"/>
      <c r="F123" s="11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ht="12.75" customHeight="1">
      <c r="A124" s="6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ht="25.5" customHeight="1">
      <c r="A125" s="59" t="s">
        <v>16</v>
      </c>
      <c r="C125" s="60" t="str">
        <f>$C$5</f>
        <v/>
      </c>
      <c r="D125" s="11"/>
      <c r="E125" s="11"/>
      <c r="F125" s="11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ht="12.75" customHeight="1">
      <c r="A126" s="59" t="s">
        <v>18</v>
      </c>
      <c r="C126" s="60" t="str">
        <f>$C$6</f>
        <v/>
      </c>
      <c r="D126" s="11"/>
      <c r="E126" s="11"/>
      <c r="F126" s="11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ht="12.75" customHeight="1">
      <c r="A127" s="59" t="s">
        <v>20</v>
      </c>
      <c r="C127" s="60" t="str">
        <f>$C$7</f>
        <v/>
      </c>
      <c r="D127" s="11"/>
      <c r="E127" s="11"/>
      <c r="F127" s="11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ht="12.75" customHeight="1">
      <c r="A128" s="6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ht="12.75" customHeight="1">
      <c r="A129" s="59" t="s">
        <v>23</v>
      </c>
      <c r="C129" s="60" t="str">
        <f>$C$9</f>
        <v/>
      </c>
      <c r="D129" s="11"/>
      <c r="E129" s="11"/>
      <c r="F129" s="11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ht="13.5" customHeight="1">
      <c r="A131" s="3"/>
      <c r="B131" s="5"/>
      <c r="C131" s="3"/>
      <c r="D131" s="3"/>
      <c r="E131" s="3"/>
    </row>
    <row r="132" ht="24.0" customHeight="1">
      <c r="A132" s="18" t="s">
        <v>46</v>
      </c>
      <c r="B132" s="19"/>
      <c r="C132" s="19"/>
      <c r="D132" s="19"/>
      <c r="E132" s="19"/>
      <c r="F132" s="20"/>
    </row>
    <row r="133" ht="13.5" customHeight="1">
      <c r="A133" s="24" t="s">
        <v>26</v>
      </c>
      <c r="B133" s="22"/>
      <c r="C133" s="22"/>
      <c r="D133" s="22"/>
      <c r="E133" s="22"/>
      <c r="F133" s="25"/>
    </row>
    <row r="134" ht="12.75" customHeight="1">
      <c r="A134" s="28" t="s">
        <v>27</v>
      </c>
      <c r="B134" s="29" t="s">
        <v>28</v>
      </c>
      <c r="C134" s="29" t="s">
        <v>29</v>
      </c>
      <c r="D134" s="29" t="s">
        <v>30</v>
      </c>
      <c r="E134" s="29" t="s">
        <v>31</v>
      </c>
      <c r="F134" s="30" t="s">
        <v>32</v>
      </c>
    </row>
    <row r="135" ht="12.75" customHeight="1">
      <c r="A135" s="31" t="s">
        <v>5</v>
      </c>
      <c r="B135" s="32">
        <v>1.0</v>
      </c>
      <c r="C135" s="33" t="s">
        <v>33</v>
      </c>
      <c r="D135" s="34"/>
      <c r="E135" s="35">
        <f t="shared" ref="E135:E137" si="13">D135*B135</f>
        <v>0</v>
      </c>
      <c r="F135" s="36"/>
    </row>
    <row r="136" ht="12.75" customHeight="1">
      <c r="A136" s="31" t="s">
        <v>11</v>
      </c>
      <c r="B136" s="32">
        <v>1.0</v>
      </c>
      <c r="C136" s="33" t="s">
        <v>34</v>
      </c>
      <c r="D136" s="34"/>
      <c r="E136" s="35">
        <f t="shared" si="13"/>
        <v>0</v>
      </c>
      <c r="F136" s="36"/>
    </row>
    <row r="137" ht="12.75" customHeight="1">
      <c r="A137" s="31"/>
      <c r="B137" s="62"/>
      <c r="C137" s="33"/>
      <c r="D137" s="34"/>
      <c r="E137" s="35">
        <f t="shared" si="13"/>
        <v>0</v>
      </c>
      <c r="F137" s="36"/>
    </row>
    <row r="138" ht="12.75" customHeight="1">
      <c r="A138" s="37" t="s">
        <v>36</v>
      </c>
      <c r="B138" s="38"/>
      <c r="C138" s="38"/>
      <c r="D138" s="38"/>
      <c r="E138" s="38"/>
      <c r="F138" s="39"/>
    </row>
    <row r="139" ht="12.75" customHeight="1">
      <c r="A139" s="40" t="s">
        <v>6</v>
      </c>
      <c r="B139" s="32">
        <v>1.0</v>
      </c>
      <c r="C139" s="33" t="s">
        <v>33</v>
      </c>
      <c r="D139" s="34"/>
      <c r="E139" s="35">
        <f t="shared" ref="E139:E140" si="14">D139*B139</f>
        <v>0</v>
      </c>
      <c r="F139" s="36"/>
    </row>
    <row r="140" ht="12.75" customHeight="1">
      <c r="A140" s="31"/>
      <c r="B140" s="32"/>
      <c r="C140" s="63"/>
      <c r="D140" s="34"/>
      <c r="E140" s="35">
        <f t="shared" si="14"/>
        <v>0</v>
      </c>
      <c r="F140" s="36"/>
    </row>
    <row r="141" ht="12.75" customHeight="1">
      <c r="A141" s="37" t="s">
        <v>37</v>
      </c>
      <c r="B141" s="38"/>
      <c r="C141" s="38"/>
      <c r="D141" s="38"/>
      <c r="E141" s="38"/>
      <c r="F141" s="39"/>
    </row>
    <row r="142" ht="12.75" customHeight="1">
      <c r="A142" s="40" t="s">
        <v>7</v>
      </c>
      <c r="B142" s="32">
        <v>1.0</v>
      </c>
      <c r="C142" s="33" t="s">
        <v>33</v>
      </c>
      <c r="D142" s="34"/>
      <c r="E142" s="35">
        <f t="shared" ref="E142:E143" si="15">D142*B142</f>
        <v>0</v>
      </c>
      <c r="F142" s="36"/>
    </row>
    <row r="143" ht="12.75" customHeight="1">
      <c r="A143" s="45"/>
      <c r="B143" s="46"/>
      <c r="C143" s="47"/>
      <c r="D143" s="48"/>
      <c r="E143" s="49">
        <f t="shared" si="15"/>
        <v>0</v>
      </c>
      <c r="F143" s="50"/>
    </row>
    <row r="144" ht="12.75" customHeight="1">
      <c r="A144" s="51" t="s">
        <v>38</v>
      </c>
      <c r="E144" s="52">
        <f>SUMIFS(E135:E143,F135:F143,"Yes")</f>
        <v>0</v>
      </c>
    </row>
    <row r="145" ht="12.75" customHeight="1">
      <c r="A145" s="51" t="s">
        <v>39</v>
      </c>
      <c r="E145" s="52">
        <f>7.75%*E144</f>
        <v>0</v>
      </c>
    </row>
    <row r="146" ht="15.75" customHeight="1">
      <c r="A146" s="51" t="s">
        <v>40</v>
      </c>
      <c r="E146" s="53">
        <f t="array" ref="E146">SUMIFS(E135:E143,F135:F143,{"","No"})</f>
        <v>0</v>
      </c>
    </row>
    <row r="147" ht="12.75" customHeight="1">
      <c r="A147" s="54" t="s">
        <v>41</v>
      </c>
      <c r="B147" s="55"/>
      <c r="C147" s="55"/>
      <c r="D147" s="55"/>
      <c r="E147" s="56">
        <v>0.0</v>
      </c>
    </row>
    <row r="148" ht="12.75" customHeight="1">
      <c r="A148" s="51" t="s">
        <v>42</v>
      </c>
      <c r="E148" s="57">
        <f>SUM(E144:E147)</f>
        <v>0</v>
      </c>
    </row>
    <row r="149" ht="12.75" customHeight="1">
      <c r="A149" s="7"/>
      <c r="B149" s="7"/>
      <c r="C149" s="7"/>
      <c r="D149" s="7"/>
      <c r="E149" s="58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ht="12.75" customHeight="1">
      <c r="A152" s="59" t="s">
        <v>13</v>
      </c>
      <c r="C152" s="60" t="str">
        <f>$C$3</f>
        <v/>
      </c>
      <c r="D152" s="11"/>
      <c r="E152" s="11"/>
      <c r="F152" s="11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ht="12.75" customHeight="1">
      <c r="A153" s="6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ht="25.5" customHeight="1">
      <c r="A154" s="59" t="s">
        <v>16</v>
      </c>
      <c r="C154" s="60" t="str">
        <f>$C$5</f>
        <v/>
      </c>
      <c r="D154" s="11"/>
      <c r="E154" s="11"/>
      <c r="F154" s="11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ht="12.75" customHeight="1">
      <c r="A155" s="59" t="s">
        <v>18</v>
      </c>
      <c r="C155" s="60" t="str">
        <f>$C$6</f>
        <v/>
      </c>
      <c r="D155" s="11"/>
      <c r="E155" s="11"/>
      <c r="F155" s="11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ht="12.75" customHeight="1">
      <c r="A156" s="59" t="s">
        <v>20</v>
      </c>
      <c r="C156" s="60" t="str">
        <f>$C$7</f>
        <v/>
      </c>
      <c r="D156" s="11"/>
      <c r="E156" s="11"/>
      <c r="F156" s="11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ht="12.75" customHeight="1">
      <c r="A157" s="6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ht="12.75" customHeight="1">
      <c r="A158" s="59" t="s">
        <v>23</v>
      </c>
      <c r="C158" s="60" t="str">
        <f>$C$9</f>
        <v/>
      </c>
      <c r="D158" s="11"/>
      <c r="E158" s="11"/>
      <c r="F158" s="11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ht="13.5" customHeight="1">
      <c r="A160" s="3"/>
      <c r="B160" s="5"/>
      <c r="C160" s="3"/>
      <c r="D160" s="3"/>
      <c r="E160" s="3"/>
    </row>
    <row r="161" ht="24.0" customHeight="1">
      <c r="A161" s="18" t="s">
        <v>47</v>
      </c>
      <c r="B161" s="19"/>
      <c r="C161" s="19"/>
      <c r="D161" s="19"/>
      <c r="E161" s="19"/>
      <c r="F161" s="20"/>
    </row>
    <row r="162" ht="13.5" customHeight="1">
      <c r="A162" s="24" t="s">
        <v>26</v>
      </c>
      <c r="B162" s="22"/>
      <c r="C162" s="22"/>
      <c r="D162" s="22"/>
      <c r="E162" s="22"/>
      <c r="F162" s="25"/>
    </row>
    <row r="163" ht="12.75" customHeight="1">
      <c r="A163" s="28" t="s">
        <v>27</v>
      </c>
      <c r="B163" s="29" t="s">
        <v>28</v>
      </c>
      <c r="C163" s="29" t="s">
        <v>29</v>
      </c>
      <c r="D163" s="29" t="s">
        <v>30</v>
      </c>
      <c r="E163" s="29" t="s">
        <v>31</v>
      </c>
      <c r="F163" s="30" t="s">
        <v>32</v>
      </c>
    </row>
    <row r="164" ht="12.75" customHeight="1">
      <c r="A164" s="31" t="s">
        <v>5</v>
      </c>
      <c r="B164" s="66">
        <v>8.0</v>
      </c>
      <c r="C164" s="33" t="s">
        <v>33</v>
      </c>
      <c r="D164" s="34"/>
      <c r="E164" s="35">
        <f t="shared" ref="E164:E168" si="16">D164*B164</f>
        <v>0</v>
      </c>
      <c r="F164" s="36"/>
    </row>
    <row r="165" ht="12.75" customHeight="1">
      <c r="A165" s="31" t="s">
        <v>11</v>
      </c>
      <c r="B165" s="66">
        <v>8.0</v>
      </c>
      <c r="C165" s="33" t="s">
        <v>34</v>
      </c>
      <c r="D165" s="34"/>
      <c r="E165" s="35">
        <f t="shared" si="16"/>
        <v>0</v>
      </c>
      <c r="F165" s="36"/>
    </row>
    <row r="166" ht="12.75" customHeight="1">
      <c r="A166" s="31" t="s">
        <v>1</v>
      </c>
      <c r="B166" s="66">
        <v>8.0</v>
      </c>
      <c r="C166" s="33" t="s">
        <v>35</v>
      </c>
      <c r="D166" s="34"/>
      <c r="E166" s="35">
        <f t="shared" si="16"/>
        <v>0</v>
      </c>
      <c r="F166" s="36"/>
    </row>
    <row r="167" ht="12.75" customHeight="1">
      <c r="A167" s="40" t="s">
        <v>2</v>
      </c>
      <c r="B167" s="66">
        <v>1.0</v>
      </c>
      <c r="C167" s="67" t="s">
        <v>48</v>
      </c>
      <c r="D167" s="34"/>
      <c r="E167" s="35">
        <f t="shared" si="16"/>
        <v>0</v>
      </c>
      <c r="F167" s="36"/>
    </row>
    <row r="168" ht="12.75" customHeight="1">
      <c r="A168" s="31"/>
      <c r="B168" s="62"/>
      <c r="C168" s="33"/>
      <c r="D168" s="34"/>
      <c r="E168" s="35">
        <f t="shared" si="16"/>
        <v>0</v>
      </c>
      <c r="F168" s="36"/>
    </row>
    <row r="169" ht="12.75" customHeight="1">
      <c r="A169" s="37" t="s">
        <v>36</v>
      </c>
      <c r="B169" s="38"/>
      <c r="C169" s="38"/>
      <c r="D169" s="38"/>
      <c r="E169" s="38"/>
      <c r="F169" s="39"/>
    </row>
    <row r="170" ht="12.75" customHeight="1">
      <c r="A170" s="40" t="s">
        <v>6</v>
      </c>
      <c r="B170" s="66">
        <v>8.0</v>
      </c>
      <c r="C170" s="33" t="s">
        <v>33</v>
      </c>
      <c r="D170" s="34"/>
      <c r="E170" s="35">
        <f t="shared" ref="E170:E172" si="17">D170*B170</f>
        <v>0</v>
      </c>
      <c r="F170" s="36"/>
    </row>
    <row r="171" ht="12.75" customHeight="1">
      <c r="A171" s="40" t="s">
        <v>3</v>
      </c>
      <c r="B171" s="66">
        <v>1.0</v>
      </c>
      <c r="C171" s="67" t="s">
        <v>48</v>
      </c>
      <c r="D171" s="34"/>
      <c r="E171" s="35">
        <f t="shared" si="17"/>
        <v>0</v>
      </c>
      <c r="F171" s="36"/>
    </row>
    <row r="172" ht="12.75" customHeight="1">
      <c r="A172" s="31"/>
      <c r="B172" s="32"/>
      <c r="C172" s="63"/>
      <c r="D172" s="34"/>
      <c r="E172" s="35">
        <f t="shared" si="17"/>
        <v>0</v>
      </c>
      <c r="F172" s="36"/>
    </row>
    <row r="173" ht="12.75" customHeight="1">
      <c r="A173" s="37" t="s">
        <v>37</v>
      </c>
      <c r="B173" s="38"/>
      <c r="C173" s="38"/>
      <c r="D173" s="38"/>
      <c r="E173" s="38"/>
      <c r="F173" s="39"/>
    </row>
    <row r="174" ht="12.75" customHeight="1">
      <c r="A174" s="40" t="s">
        <v>7</v>
      </c>
      <c r="B174" s="66">
        <v>8.0</v>
      </c>
      <c r="C174" s="33" t="s">
        <v>33</v>
      </c>
      <c r="D174" s="34"/>
      <c r="E174" s="35">
        <f t="shared" ref="E174:E176" si="18">D174*B174</f>
        <v>0</v>
      </c>
      <c r="F174" s="36"/>
    </row>
    <row r="175" ht="12.75" customHeight="1">
      <c r="A175" s="40" t="s">
        <v>4</v>
      </c>
      <c r="B175" s="66">
        <v>1.0</v>
      </c>
      <c r="C175" s="67" t="s">
        <v>48</v>
      </c>
      <c r="D175" s="34"/>
      <c r="E175" s="35">
        <f t="shared" si="18"/>
        <v>0</v>
      </c>
      <c r="F175" s="36"/>
    </row>
    <row r="176" ht="12.75" customHeight="1">
      <c r="A176" s="45"/>
      <c r="B176" s="46"/>
      <c r="C176" s="47"/>
      <c r="D176" s="48"/>
      <c r="E176" s="49">
        <f t="shared" si="18"/>
        <v>0</v>
      </c>
      <c r="F176" s="50"/>
    </row>
    <row r="177" ht="12.75" customHeight="1">
      <c r="A177" s="51" t="s">
        <v>38</v>
      </c>
      <c r="E177" s="52">
        <f>SUMIFS(E164:E176,F164:F176,"Yes")</f>
        <v>0</v>
      </c>
    </row>
    <row r="178" ht="12.75" customHeight="1">
      <c r="A178" s="51" t="s">
        <v>39</v>
      </c>
      <c r="E178" s="52">
        <f>7.75%*E177</f>
        <v>0</v>
      </c>
    </row>
    <row r="179" ht="15.75" customHeight="1">
      <c r="A179" s="51" t="s">
        <v>40</v>
      </c>
      <c r="E179" s="53">
        <f t="array" ref="E179">SUMIFS(E164:E176,F164:F176,{"","No"})</f>
        <v>0</v>
      </c>
    </row>
    <row r="180" ht="12.75" customHeight="1">
      <c r="A180" s="54" t="s">
        <v>41</v>
      </c>
      <c r="B180" s="55"/>
      <c r="C180" s="55"/>
      <c r="D180" s="55"/>
      <c r="E180" s="56">
        <v>0.0</v>
      </c>
    </row>
    <row r="181" ht="12.75" customHeight="1">
      <c r="A181" s="51" t="s">
        <v>42</v>
      </c>
      <c r="E181" s="57">
        <f>SUM(E177:E180)</f>
        <v>0</v>
      </c>
    </row>
    <row r="182" ht="12.75" customHeight="1">
      <c r="A182" s="7"/>
      <c r="B182" s="7"/>
      <c r="C182" s="7"/>
      <c r="D182" s="7"/>
      <c r="E182" s="58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ht="12.75" customHeight="1">
      <c r="A185" s="59" t="s">
        <v>13</v>
      </c>
      <c r="C185" s="60" t="str">
        <f>$C$3</f>
        <v/>
      </c>
      <c r="D185" s="11"/>
      <c r="E185" s="11"/>
      <c r="F185" s="11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ht="12.75" customHeight="1">
      <c r="A186" s="6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ht="25.5" customHeight="1">
      <c r="A187" s="59" t="s">
        <v>16</v>
      </c>
      <c r="C187" s="60" t="str">
        <f>$C$5</f>
        <v/>
      </c>
      <c r="D187" s="11"/>
      <c r="E187" s="11"/>
      <c r="F187" s="11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ht="12.75" customHeight="1">
      <c r="A188" s="59" t="s">
        <v>18</v>
      </c>
      <c r="C188" s="60" t="str">
        <f>$C$6</f>
        <v/>
      </c>
      <c r="D188" s="11"/>
      <c r="E188" s="11"/>
      <c r="F188" s="11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ht="12.75" customHeight="1">
      <c r="A189" s="59" t="s">
        <v>20</v>
      </c>
      <c r="C189" s="60" t="str">
        <f>$C$7</f>
        <v/>
      </c>
      <c r="D189" s="11"/>
      <c r="E189" s="11"/>
      <c r="F189" s="11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ht="12.75" customHeight="1">
      <c r="A190" s="6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ht="12.75" customHeight="1">
      <c r="A191" s="59" t="s">
        <v>23</v>
      </c>
      <c r="C191" s="60" t="str">
        <f>$C$9</f>
        <v/>
      </c>
      <c r="D191" s="11"/>
      <c r="E191" s="11"/>
      <c r="F191" s="11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ht="13.5" customHeight="1">
      <c r="A193" s="3"/>
      <c r="B193" s="5"/>
      <c r="C193" s="3"/>
      <c r="D193" s="3"/>
      <c r="E193" s="3"/>
    </row>
    <row r="194" ht="27.0" customHeight="1">
      <c r="A194" s="18" t="s">
        <v>49</v>
      </c>
      <c r="B194" s="19"/>
      <c r="C194" s="19"/>
      <c r="D194" s="19"/>
      <c r="E194" s="19"/>
      <c r="F194" s="20"/>
    </row>
    <row r="195" ht="13.5" customHeight="1">
      <c r="A195" s="24" t="s">
        <v>26</v>
      </c>
      <c r="B195" s="22"/>
      <c r="C195" s="22"/>
      <c r="D195" s="22"/>
      <c r="E195" s="22"/>
      <c r="F195" s="25"/>
    </row>
    <row r="196" ht="12.75" customHeight="1">
      <c r="A196" s="28" t="s">
        <v>27</v>
      </c>
      <c r="B196" s="29" t="s">
        <v>28</v>
      </c>
      <c r="C196" s="29" t="s">
        <v>29</v>
      </c>
      <c r="D196" s="29" t="s">
        <v>30</v>
      </c>
      <c r="E196" s="29" t="s">
        <v>31</v>
      </c>
      <c r="F196" s="30" t="s">
        <v>32</v>
      </c>
    </row>
    <row r="197" ht="12.75" customHeight="1">
      <c r="A197" s="31" t="s">
        <v>5</v>
      </c>
      <c r="B197" s="32">
        <v>1.0</v>
      </c>
      <c r="C197" s="33" t="s">
        <v>33</v>
      </c>
      <c r="D197" s="34"/>
      <c r="E197" s="35">
        <f t="shared" ref="E197:E200" si="19">D197*B197</f>
        <v>0</v>
      </c>
      <c r="F197" s="36"/>
    </row>
    <row r="198" ht="12.75" customHeight="1">
      <c r="A198" s="31" t="s">
        <v>11</v>
      </c>
      <c r="B198" s="32">
        <v>1.0</v>
      </c>
      <c r="C198" s="33" t="s">
        <v>34</v>
      </c>
      <c r="D198" s="34"/>
      <c r="E198" s="35">
        <f t="shared" si="19"/>
        <v>0</v>
      </c>
      <c r="F198" s="36"/>
    </row>
    <row r="199" ht="12.75" customHeight="1">
      <c r="A199" s="31" t="s">
        <v>1</v>
      </c>
      <c r="B199" s="32">
        <v>1.0</v>
      </c>
      <c r="C199" s="33" t="s">
        <v>35</v>
      </c>
      <c r="D199" s="34"/>
      <c r="E199" s="35">
        <f t="shared" si="19"/>
        <v>0</v>
      </c>
      <c r="F199" s="36"/>
    </row>
    <row r="200" ht="12.75" customHeight="1">
      <c r="A200" s="31"/>
      <c r="B200" s="62"/>
      <c r="C200" s="33"/>
      <c r="D200" s="34"/>
      <c r="E200" s="35">
        <f t="shared" si="19"/>
        <v>0</v>
      </c>
      <c r="F200" s="36"/>
    </row>
    <row r="201" ht="12.75" customHeight="1">
      <c r="A201" s="37" t="s">
        <v>36</v>
      </c>
      <c r="B201" s="38"/>
      <c r="C201" s="38"/>
      <c r="D201" s="38"/>
      <c r="E201" s="38"/>
      <c r="F201" s="39"/>
    </row>
    <row r="202" ht="12.75" customHeight="1">
      <c r="A202" s="40" t="s">
        <v>6</v>
      </c>
      <c r="B202" s="32">
        <v>1.0</v>
      </c>
      <c r="C202" s="33" t="s">
        <v>33</v>
      </c>
      <c r="D202" s="34"/>
      <c r="E202" s="35">
        <f t="shared" ref="E202:E203" si="20">D202*B202</f>
        <v>0</v>
      </c>
      <c r="F202" s="36"/>
    </row>
    <row r="203" ht="12.75" customHeight="1">
      <c r="A203" s="31"/>
      <c r="B203" s="32"/>
      <c r="C203" s="63"/>
      <c r="D203" s="34"/>
      <c r="E203" s="35">
        <f t="shared" si="20"/>
        <v>0</v>
      </c>
      <c r="F203" s="36"/>
    </row>
    <row r="204" ht="12.75" customHeight="1">
      <c r="A204" s="37" t="s">
        <v>37</v>
      </c>
      <c r="B204" s="38"/>
      <c r="C204" s="38"/>
      <c r="D204" s="38"/>
      <c r="E204" s="38"/>
      <c r="F204" s="39"/>
    </row>
    <row r="205" ht="12.75" customHeight="1">
      <c r="A205" s="40" t="s">
        <v>7</v>
      </c>
      <c r="B205" s="32">
        <v>1.0</v>
      </c>
      <c r="C205" s="33" t="s">
        <v>33</v>
      </c>
      <c r="D205" s="34"/>
      <c r="E205" s="35">
        <f t="shared" ref="E205:E206" si="21">D205*B205</f>
        <v>0</v>
      </c>
      <c r="F205" s="36"/>
    </row>
    <row r="206" ht="12.75" customHeight="1">
      <c r="A206" s="45"/>
      <c r="B206" s="46"/>
      <c r="C206" s="47"/>
      <c r="D206" s="48"/>
      <c r="E206" s="49">
        <f t="shared" si="21"/>
        <v>0</v>
      </c>
      <c r="F206" s="50"/>
    </row>
    <row r="207" ht="12.75" customHeight="1">
      <c r="A207" s="51" t="s">
        <v>38</v>
      </c>
      <c r="E207" s="52">
        <f>SUMIFS(E197:E206,F197:F206,"Yes")</f>
        <v>0</v>
      </c>
    </row>
    <row r="208" ht="12.75" customHeight="1">
      <c r="A208" s="51" t="s">
        <v>39</v>
      </c>
      <c r="E208" s="52">
        <f>7.75%*E207</f>
        <v>0</v>
      </c>
    </row>
    <row r="209" ht="15.75" customHeight="1">
      <c r="A209" s="51" t="s">
        <v>40</v>
      </c>
      <c r="E209" s="53">
        <f t="array" ref="E209">SUMIFS(E197:E206,F197:F206,{"","No"})</f>
        <v>0</v>
      </c>
    </row>
    <row r="210" ht="12.75" customHeight="1">
      <c r="A210" s="54" t="s">
        <v>41</v>
      </c>
      <c r="B210" s="55"/>
      <c r="C210" s="55"/>
      <c r="D210" s="55"/>
      <c r="E210" s="56">
        <v>0.0</v>
      </c>
    </row>
    <row r="211" ht="12.75" customHeight="1">
      <c r="A211" s="51" t="s">
        <v>42</v>
      </c>
      <c r="E211" s="57">
        <f>SUM(E207:E210)</f>
        <v>0</v>
      </c>
    </row>
    <row r="212" ht="15.75" customHeight="1"/>
    <row r="213" ht="15.75" customHeight="1"/>
    <row r="214" ht="15.75" customHeight="1">
      <c r="A214" s="59" t="s">
        <v>13</v>
      </c>
      <c r="C214" s="60" t="str">
        <f>$C$3</f>
        <v/>
      </c>
      <c r="D214" s="11"/>
      <c r="E214" s="11"/>
      <c r="F214" s="11"/>
    </row>
    <row r="215" ht="15.75" customHeight="1">
      <c r="A215" s="61"/>
      <c r="B215" s="7"/>
      <c r="C215" s="7"/>
      <c r="D215" s="7"/>
      <c r="E215" s="7"/>
      <c r="F215" s="7"/>
    </row>
    <row r="216" ht="15.75" customHeight="1">
      <c r="A216" s="59" t="s">
        <v>16</v>
      </c>
      <c r="C216" s="60" t="str">
        <f>$C$5</f>
        <v/>
      </c>
      <c r="D216" s="11"/>
      <c r="E216" s="11"/>
      <c r="F216" s="11"/>
    </row>
    <row r="217" ht="15.75" customHeight="1">
      <c r="A217" s="59" t="s">
        <v>18</v>
      </c>
      <c r="C217" s="60" t="str">
        <f>$C$6</f>
        <v/>
      </c>
      <c r="D217" s="11"/>
      <c r="E217" s="11"/>
      <c r="F217" s="11"/>
    </row>
    <row r="218" ht="15.75" customHeight="1">
      <c r="A218" s="59" t="s">
        <v>20</v>
      </c>
      <c r="C218" s="60" t="str">
        <f>$C$7</f>
        <v/>
      </c>
      <c r="D218" s="11"/>
      <c r="E218" s="11"/>
      <c r="F218" s="11"/>
    </row>
    <row r="219" ht="15.75" customHeight="1">
      <c r="A219" s="61"/>
      <c r="B219" s="7"/>
      <c r="C219" s="7"/>
      <c r="D219" s="7"/>
      <c r="E219" s="7"/>
      <c r="F219" s="7"/>
    </row>
    <row r="220" ht="15.75" customHeight="1">
      <c r="A220" s="59" t="s">
        <v>23</v>
      </c>
      <c r="C220" s="60" t="str">
        <f>$C$9</f>
        <v/>
      </c>
      <c r="D220" s="11"/>
      <c r="E220" s="11"/>
      <c r="F220" s="11"/>
    </row>
    <row r="221" ht="15.75" customHeight="1">
      <c r="A221" s="7"/>
      <c r="B221" s="7"/>
      <c r="C221" s="7"/>
      <c r="D221" s="7"/>
      <c r="E221" s="7"/>
      <c r="F221" s="7"/>
    </row>
    <row r="222" ht="15.75" customHeight="1">
      <c r="A222" s="3"/>
      <c r="B222" s="5"/>
      <c r="C222" s="3"/>
      <c r="D222" s="3"/>
      <c r="E222" s="3"/>
    </row>
    <row r="223" ht="15.75" customHeight="1">
      <c r="A223" s="18" t="s">
        <v>50</v>
      </c>
      <c r="B223" s="19"/>
      <c r="C223" s="19"/>
      <c r="D223" s="19"/>
      <c r="E223" s="19"/>
      <c r="F223" s="20"/>
    </row>
    <row r="224" ht="15.75" customHeight="1">
      <c r="A224" s="24" t="s">
        <v>26</v>
      </c>
      <c r="B224" s="22"/>
      <c r="C224" s="22"/>
      <c r="D224" s="22"/>
      <c r="E224" s="22"/>
      <c r="F224" s="25"/>
    </row>
    <row r="225" ht="15.75" customHeight="1">
      <c r="A225" s="28" t="s">
        <v>27</v>
      </c>
      <c r="B225" s="29" t="s">
        <v>28</v>
      </c>
      <c r="C225" s="29" t="s">
        <v>29</v>
      </c>
      <c r="D225" s="29" t="s">
        <v>30</v>
      </c>
      <c r="E225" s="29" t="s">
        <v>31</v>
      </c>
      <c r="F225" s="30" t="s">
        <v>32</v>
      </c>
    </row>
    <row r="226" ht="15.75" customHeight="1">
      <c r="A226" s="31" t="s">
        <v>5</v>
      </c>
      <c r="B226" s="32">
        <v>1.0</v>
      </c>
      <c r="C226" s="33" t="s">
        <v>33</v>
      </c>
      <c r="D226" s="34"/>
      <c r="E226" s="35">
        <f t="shared" ref="E226:E229" si="22">D226*B226</f>
        <v>0</v>
      </c>
      <c r="F226" s="36"/>
    </row>
    <row r="227" ht="15.75" customHeight="1">
      <c r="A227" s="31" t="s">
        <v>11</v>
      </c>
      <c r="B227" s="32">
        <v>1.0</v>
      </c>
      <c r="C227" s="33" t="s">
        <v>34</v>
      </c>
      <c r="D227" s="34"/>
      <c r="E227" s="35">
        <f t="shared" si="22"/>
        <v>0</v>
      </c>
      <c r="F227" s="36"/>
    </row>
    <row r="228" ht="15.75" customHeight="1">
      <c r="A228" s="31" t="s">
        <v>1</v>
      </c>
      <c r="B228" s="32">
        <v>1.0</v>
      </c>
      <c r="C228" s="33" t="s">
        <v>35</v>
      </c>
      <c r="D228" s="34"/>
      <c r="E228" s="35">
        <f t="shared" si="22"/>
        <v>0</v>
      </c>
      <c r="F228" s="36"/>
    </row>
    <row r="229" ht="15.75" customHeight="1">
      <c r="A229" s="31"/>
      <c r="B229" s="62"/>
      <c r="C229" s="33"/>
      <c r="D229" s="34"/>
      <c r="E229" s="35">
        <f t="shared" si="22"/>
        <v>0</v>
      </c>
      <c r="F229" s="36"/>
    </row>
    <row r="230" ht="15.75" customHeight="1">
      <c r="A230" s="37" t="s">
        <v>36</v>
      </c>
      <c r="B230" s="38"/>
      <c r="C230" s="38"/>
      <c r="D230" s="38"/>
      <c r="E230" s="38"/>
      <c r="F230" s="39"/>
    </row>
    <row r="231" ht="15.75" customHeight="1">
      <c r="A231" s="40" t="s">
        <v>6</v>
      </c>
      <c r="B231" s="32">
        <v>1.0</v>
      </c>
      <c r="C231" s="41" t="s">
        <v>33</v>
      </c>
      <c r="D231" s="34"/>
      <c r="E231" s="35">
        <f t="shared" ref="E231:E232" si="23">D231*B231</f>
        <v>0</v>
      </c>
      <c r="F231" s="36"/>
    </row>
    <row r="232" ht="15.75" customHeight="1">
      <c r="A232" s="31"/>
      <c r="B232" s="32"/>
      <c r="C232" s="63"/>
      <c r="D232" s="34"/>
      <c r="E232" s="35">
        <f t="shared" si="23"/>
        <v>0</v>
      </c>
      <c r="F232" s="36"/>
    </row>
    <row r="233" ht="15.75" customHeight="1">
      <c r="A233" s="37" t="s">
        <v>37</v>
      </c>
      <c r="B233" s="38"/>
      <c r="C233" s="38"/>
      <c r="D233" s="38"/>
      <c r="E233" s="38"/>
      <c r="F233" s="39"/>
    </row>
    <row r="234" ht="15.75" customHeight="1">
      <c r="A234" s="40" t="s">
        <v>7</v>
      </c>
      <c r="B234" s="32">
        <v>1.0</v>
      </c>
      <c r="C234" s="41" t="s">
        <v>33</v>
      </c>
      <c r="D234" s="34"/>
      <c r="E234" s="35">
        <f t="shared" ref="E234:E235" si="24">D234*B234</f>
        <v>0</v>
      </c>
      <c r="F234" s="36"/>
    </row>
    <row r="235" ht="15.75" customHeight="1">
      <c r="A235" s="45"/>
      <c r="B235" s="46"/>
      <c r="C235" s="47"/>
      <c r="D235" s="48"/>
      <c r="E235" s="49">
        <f t="shared" si="24"/>
        <v>0</v>
      </c>
      <c r="F235" s="50"/>
    </row>
    <row r="236" ht="15.75" customHeight="1">
      <c r="A236" s="51" t="s">
        <v>38</v>
      </c>
      <c r="E236" s="52">
        <f>SUMIFS(E226:E235,F226:F235,"Yes")</f>
        <v>0</v>
      </c>
    </row>
    <row r="237" ht="15.75" customHeight="1">
      <c r="A237" s="51" t="s">
        <v>39</v>
      </c>
      <c r="E237" s="52">
        <f>7.75%*E236</f>
        <v>0</v>
      </c>
    </row>
    <row r="238" ht="15.75" customHeight="1">
      <c r="A238" s="51" t="s">
        <v>40</v>
      </c>
      <c r="E238" s="53">
        <f t="array" ref="E238">SUMIFS(E226:E235,F226:F235,{"","No"})</f>
        <v>0</v>
      </c>
    </row>
    <row r="239" ht="15.75" customHeight="1">
      <c r="A239" s="54" t="s">
        <v>41</v>
      </c>
      <c r="B239" s="55"/>
      <c r="C239" s="55"/>
      <c r="D239" s="55"/>
      <c r="E239" s="56">
        <v>0.0</v>
      </c>
    </row>
    <row r="240" ht="15.75" customHeight="1">
      <c r="A240" s="51" t="s">
        <v>42</v>
      </c>
      <c r="E240" s="57">
        <f>SUM(E236:E239)</f>
        <v>0</v>
      </c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</sheetData>
  <mergeCells count="154">
    <mergeCell ref="A3:B3"/>
    <mergeCell ref="C3:F3"/>
    <mergeCell ref="A5:B5"/>
    <mergeCell ref="C5:F5"/>
    <mergeCell ref="H5:O5"/>
    <mergeCell ref="A6:B6"/>
    <mergeCell ref="C6:F6"/>
    <mergeCell ref="A7:B7"/>
    <mergeCell ref="C7:F7"/>
    <mergeCell ref="A9:B9"/>
    <mergeCell ref="C9:F9"/>
    <mergeCell ref="A12:F12"/>
    <mergeCell ref="H12:O22"/>
    <mergeCell ref="A13:F13"/>
    <mergeCell ref="A19:F19"/>
    <mergeCell ref="A22:F22"/>
    <mergeCell ref="A25:D25"/>
    <mergeCell ref="A26:D26"/>
    <mergeCell ref="A27:D27"/>
    <mergeCell ref="A28:D28"/>
    <mergeCell ref="A29:D29"/>
    <mergeCell ref="A37:B37"/>
    <mergeCell ref="A39:B39"/>
    <mergeCell ref="A33:B33"/>
    <mergeCell ref="C33:F33"/>
    <mergeCell ref="A35:B35"/>
    <mergeCell ref="C35:F35"/>
    <mergeCell ref="A36:B36"/>
    <mergeCell ref="C36:F36"/>
    <mergeCell ref="C37:F37"/>
    <mergeCell ref="C39:F39"/>
    <mergeCell ref="A42:F42"/>
    <mergeCell ref="A43:F43"/>
    <mergeCell ref="A49:F49"/>
    <mergeCell ref="A52:F52"/>
    <mergeCell ref="A55:D55"/>
    <mergeCell ref="A56:D56"/>
    <mergeCell ref="A57:D57"/>
    <mergeCell ref="A58:D58"/>
    <mergeCell ref="A59:D59"/>
    <mergeCell ref="A63:B63"/>
    <mergeCell ref="C63:F63"/>
    <mergeCell ref="A65:B65"/>
    <mergeCell ref="C65:F65"/>
    <mergeCell ref="A66:B66"/>
    <mergeCell ref="C66:F66"/>
    <mergeCell ref="A67:B67"/>
    <mergeCell ref="C67:F67"/>
    <mergeCell ref="A69:B69"/>
    <mergeCell ref="C69:F69"/>
    <mergeCell ref="A72:F72"/>
    <mergeCell ref="A73:F73"/>
    <mergeCell ref="A79:F79"/>
    <mergeCell ref="A82:F82"/>
    <mergeCell ref="A85:D85"/>
    <mergeCell ref="A86:D86"/>
    <mergeCell ref="A87:D87"/>
    <mergeCell ref="A88:D88"/>
    <mergeCell ref="A89:D89"/>
    <mergeCell ref="A93:B93"/>
    <mergeCell ref="C93:F93"/>
    <mergeCell ref="A95:B95"/>
    <mergeCell ref="C95:F95"/>
    <mergeCell ref="A96:B96"/>
    <mergeCell ref="C96:F96"/>
    <mergeCell ref="A97:B97"/>
    <mergeCell ref="C97:F97"/>
    <mergeCell ref="A99:B99"/>
    <mergeCell ref="C99:F99"/>
    <mergeCell ref="A102:F102"/>
    <mergeCell ref="A103:F103"/>
    <mergeCell ref="A109:F109"/>
    <mergeCell ref="A123:B123"/>
    <mergeCell ref="A125:B125"/>
    <mergeCell ref="A126:B126"/>
    <mergeCell ref="A127:B127"/>
    <mergeCell ref="A129:B129"/>
    <mergeCell ref="A112:F112"/>
    <mergeCell ref="A115:D115"/>
    <mergeCell ref="A116:D116"/>
    <mergeCell ref="A117:D117"/>
    <mergeCell ref="A118:D118"/>
    <mergeCell ref="A119:D119"/>
    <mergeCell ref="C123:F123"/>
    <mergeCell ref="C125:F125"/>
    <mergeCell ref="C126:F126"/>
    <mergeCell ref="C127:F127"/>
    <mergeCell ref="C129:F129"/>
    <mergeCell ref="A132:F132"/>
    <mergeCell ref="A133:F133"/>
    <mergeCell ref="A138:F138"/>
    <mergeCell ref="C216:F216"/>
    <mergeCell ref="C217:F217"/>
    <mergeCell ref="A204:F204"/>
    <mergeCell ref="A207:D207"/>
    <mergeCell ref="A208:D208"/>
    <mergeCell ref="A209:D209"/>
    <mergeCell ref="A210:D210"/>
    <mergeCell ref="A211:D211"/>
    <mergeCell ref="C214:F214"/>
    <mergeCell ref="A239:D239"/>
    <mergeCell ref="A240:D240"/>
    <mergeCell ref="A223:F223"/>
    <mergeCell ref="A224:F224"/>
    <mergeCell ref="A230:F230"/>
    <mergeCell ref="A233:F233"/>
    <mergeCell ref="A236:D236"/>
    <mergeCell ref="A237:D237"/>
    <mergeCell ref="A238:D238"/>
    <mergeCell ref="A152:B152"/>
    <mergeCell ref="A154:B154"/>
    <mergeCell ref="A155:B155"/>
    <mergeCell ref="A156:B156"/>
    <mergeCell ref="A158:B158"/>
    <mergeCell ref="A141:F141"/>
    <mergeCell ref="A144:D144"/>
    <mergeCell ref="A145:D145"/>
    <mergeCell ref="A146:D146"/>
    <mergeCell ref="A147:D147"/>
    <mergeCell ref="A148:D148"/>
    <mergeCell ref="C152:F152"/>
    <mergeCell ref="C154:F154"/>
    <mergeCell ref="C155:F155"/>
    <mergeCell ref="C156:F156"/>
    <mergeCell ref="C158:F158"/>
    <mergeCell ref="A161:F161"/>
    <mergeCell ref="A162:F162"/>
    <mergeCell ref="A169:F169"/>
    <mergeCell ref="A185:B185"/>
    <mergeCell ref="A187:B187"/>
    <mergeCell ref="A188:B188"/>
    <mergeCell ref="A189:B189"/>
    <mergeCell ref="A191:B191"/>
    <mergeCell ref="A173:F173"/>
    <mergeCell ref="A177:D177"/>
    <mergeCell ref="A178:D178"/>
    <mergeCell ref="A179:D179"/>
    <mergeCell ref="A180:D180"/>
    <mergeCell ref="A181:D181"/>
    <mergeCell ref="C185:F185"/>
    <mergeCell ref="C187:F187"/>
    <mergeCell ref="C188:F188"/>
    <mergeCell ref="C189:F189"/>
    <mergeCell ref="C191:F191"/>
    <mergeCell ref="A194:F194"/>
    <mergeCell ref="A195:F195"/>
    <mergeCell ref="A201:F201"/>
    <mergeCell ref="A214:B214"/>
    <mergeCell ref="A216:B216"/>
    <mergeCell ref="A217:B217"/>
    <mergeCell ref="A218:B218"/>
    <mergeCell ref="C218:F218"/>
    <mergeCell ref="A220:B220"/>
    <mergeCell ref="C220:F220"/>
  </mergeCells>
  <conditionalFormatting sqref="E15:E18 E20:E21 E23:E24 E45:E48 E50:E51 E53:E54 E75:E78 E80:E81 E83:E84 E105:E108 E110:E111 E113:E114 E135:E137 E139:E140 E142:E143 E164:E168 E170:E172 E174:E176 E197:E200 E202:E203 E205:E206 E226:E229 E231:E232 E234:E235">
    <cfRule type="containsText" dxfId="0" priority="1" operator="containsText" text="&quot;-&quot;">
      <formula>NOT(ISERROR(SEARCH(("""-"""),(E15))))</formula>
    </cfRule>
  </conditionalFormatting>
  <conditionalFormatting sqref="E15:E18 E20:E21 E23:E24 E45:E48 E50:E51 E53:E54 E75:E78 E80:E81 E83:E84 E105:E108 E110:E111 E113:E114 E135:E137 E139:E140 E142:E143 E164:E168 E170:E172 E174:E176 E197:E200 E202:E203 E205:E206 E226:E229 E231:E232 E234:E235">
    <cfRule type="expression" dxfId="1" priority="2">
      <formula>F15="Yes"</formula>
    </cfRule>
  </conditionalFormatting>
  <conditionalFormatting sqref="E15:E18 E20:E21 E23:E24 E45:E48 E50:E51 E53:E54 E75:E78 E80:E81 E83:E84 E105:E108 E110:E111 E113:E114 E135:E137 E139:E140 E142:E143 E164:E168 E170:E172 E174:E176 E197:E200 E202:E203 E205:E206 E226:E229 E231:E232 E234:E235">
    <cfRule type="expression" dxfId="2" priority="3">
      <formula>F15="No"</formula>
    </cfRule>
  </conditionalFormatting>
  <dataValidations>
    <dataValidation type="list" allowBlank="1" showErrorMessage="1" sqref="F15:F18 F20:F21 F23:F24 F45:F48 F50:F51 F53:F54 F75:F78 F80:F81 F83:F84 F105:F108 F110:F111 F113:F114 F135:F137 F139:F140 F142:F143 F164:F168 F170:F172 F174:F176 F197:F200 F202:F203 F205:F206 F226:F229 F231:F232 F234:F235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1.14"/>
  </cols>
  <sheetData>
    <row r="1">
      <c r="A1" s="1" t="s">
        <v>0</v>
      </c>
    </row>
    <row r="2">
      <c r="A2" s="2" t="s">
        <v>1</v>
      </c>
      <c r="B2" s="4">
        <v>14.0</v>
      </c>
    </row>
    <row r="3">
      <c r="A3" s="1" t="s">
        <v>2</v>
      </c>
      <c r="B3" s="1">
        <v>1.0</v>
      </c>
    </row>
    <row r="4">
      <c r="A4" s="1" t="s">
        <v>3</v>
      </c>
      <c r="B4" s="1">
        <v>1.0</v>
      </c>
    </row>
    <row r="5">
      <c r="A5" s="1" t="s">
        <v>4</v>
      </c>
      <c r="B5" s="1">
        <v>1.0</v>
      </c>
    </row>
    <row r="6">
      <c r="A6" s="2" t="s">
        <v>5</v>
      </c>
      <c r="B6" s="4">
        <v>14.0</v>
      </c>
    </row>
    <row r="7">
      <c r="A7" s="1" t="s">
        <v>6</v>
      </c>
      <c r="B7" s="4">
        <v>14.0</v>
      </c>
    </row>
    <row r="8">
      <c r="A8" s="1" t="s">
        <v>7</v>
      </c>
      <c r="B8" s="4">
        <v>14.0</v>
      </c>
    </row>
    <row r="9">
      <c r="A9" s="2" t="s">
        <v>8</v>
      </c>
      <c r="B9" s="2">
        <v>1.0</v>
      </c>
    </row>
    <row r="10">
      <c r="A10" s="1" t="s">
        <v>9</v>
      </c>
      <c r="B10" s="2">
        <v>1.0</v>
      </c>
    </row>
    <row r="11">
      <c r="A11" s="1" t="s">
        <v>10</v>
      </c>
      <c r="B11" s="2">
        <v>1.0</v>
      </c>
    </row>
    <row r="12">
      <c r="A12" s="2" t="s">
        <v>11</v>
      </c>
      <c r="B12" s="4">
        <v>15.0</v>
      </c>
    </row>
  </sheetData>
  <drawing r:id="rId1"/>
</worksheet>
</file>