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FP20-905 Bidsheet" sheetId="1" r:id="rId4"/>
  </sheets>
  <definedNames/>
  <calcPr/>
</workbook>
</file>

<file path=xl/sharedStrings.xml><?xml version="1.0" encoding="utf-8"?>
<sst xmlns="http://schemas.openxmlformats.org/spreadsheetml/2006/main" count="1378" uniqueCount="87">
  <si>
    <t>Please include a copy of your company's logo on the returned Pricing Worksheet</t>
  </si>
  <si>
    <t>Vendor Company Name:</t>
  </si>
  <si>
    <t>Do NOT protect or lock down this Pricing Worksheet</t>
  </si>
  <si>
    <t>Do NOT submit a PDF version of this Pricing Worksheet</t>
  </si>
  <si>
    <t>Name of person completing this form:</t>
  </si>
  <si>
    <t>Do NOT add or delete any rows or columns from the spreadsheet. If you need more lines than are provided, please attach a second bidsheet AND provide a letter with vendor quotes attached to your response.</t>
  </si>
  <si>
    <t>Title:</t>
  </si>
  <si>
    <t>Please bid part numbers as listed or equivalent part numbers from another manufacture</t>
  </si>
  <si>
    <t>Vendor Phone:</t>
  </si>
  <si>
    <t>Do not touch any highlighted values within the bidsheet.</t>
  </si>
  <si>
    <t>If not bidding on a site, please leave the rows blank.</t>
  </si>
  <si>
    <t>Vendor SPIN:</t>
  </si>
  <si>
    <t>Company Logo</t>
  </si>
  <si>
    <t>Blue Oaks Elementary School</t>
  </si>
  <si>
    <t>Equipment, Licensing and Support</t>
  </si>
  <si>
    <t>Part Number</t>
  </si>
  <si>
    <t>Qty</t>
  </si>
  <si>
    <t>Description</t>
  </si>
  <si>
    <t>Unit Price</t>
  </si>
  <si>
    <t>Extended Cost</t>
  </si>
  <si>
    <t>Taxable</t>
  </si>
  <si>
    <t>JX974A</t>
  </si>
  <si>
    <t>Aruba AP-367 (US) 802.11n/ac Dual 2x2:2 Radio Integrated Directional Ant Outdoor AP</t>
  </si>
  <si>
    <t>JZ337A</t>
  </si>
  <si>
    <t>Aruba AP-535 (US) Dual 4x4 Bi Directional Multi User MiMo</t>
  </si>
  <si>
    <t>JZ033A</t>
  </si>
  <si>
    <t>Aruba AP-345 (US) Dual 4x4:4 MU-MIMO Radio Internal Antennas SmartRate Unified Campus AP</t>
  </si>
  <si>
    <t>JZ023A</t>
  </si>
  <si>
    <t>Aruba AP-344 (US) Dual 4x4:4 MU-MIMO Radio External Antennas</t>
  </si>
  <si>
    <t>JX991A</t>
  </si>
  <si>
    <t>AP-AC-48V36C AC-toDC Power Adapter (48V/36W)</t>
  </si>
  <si>
    <t>JW019A</t>
  </si>
  <si>
    <t>Aruba AP-ANT-48 Dual Band 60c60deg</t>
  </si>
  <si>
    <t>R3J16ACM</t>
  </si>
  <si>
    <t>Aruba CM AP-MNT-B Campus AP mount bracket kit (individual) type B: flat rail 15/16 for JZ337A</t>
  </si>
  <si>
    <t>JW055A</t>
  </si>
  <si>
    <t>AP-270-MNT-H2 AP-270 Series Access Flush Wall or Ceiling Mount for JX974A</t>
  </si>
  <si>
    <t>1006-ARAP535</t>
  </si>
  <si>
    <t xml:space="preserve">Oberon Right-Angle Wi-Fi Access Point Wall Bracket for JZ337A </t>
  </si>
  <si>
    <t>Asset tagging, inventory, firmware, configuration and delivery of equipment to the District</t>
  </si>
  <si>
    <t>JX974A-ASSET</t>
  </si>
  <si>
    <t>JZ337A-ASSET</t>
  </si>
  <si>
    <t>JZ033A-ASSET</t>
  </si>
  <si>
    <t>JZ023A-ASSET</t>
  </si>
  <si>
    <t>Installation and cabling of equipment, includes removal of old equipment</t>
  </si>
  <si>
    <t>JX974A-INSTALL</t>
  </si>
  <si>
    <t>JZ337A-INSTALL</t>
  </si>
  <si>
    <t>JZ033A-INSTALL</t>
  </si>
  <si>
    <t>JZ023A-INSTALL</t>
  </si>
  <si>
    <t>R3J16ACM-INSTALL</t>
  </si>
  <si>
    <t>JW055A-INSTALL</t>
  </si>
  <si>
    <t>1006-ARAP535-INSTALL</t>
  </si>
  <si>
    <t>Sub total of Taxable Items</t>
  </si>
  <si>
    <t>Sales Tax 7.75%</t>
  </si>
  <si>
    <t>Sub total of Non-Taxable Items</t>
  </si>
  <si>
    <t>Shipping</t>
  </si>
  <si>
    <t>Grand Total</t>
  </si>
  <si>
    <t>Brown Elementary School</t>
  </si>
  <si>
    <t>Buljan Middle School</t>
  </si>
  <si>
    <t>Chilton Middle School</t>
  </si>
  <si>
    <t>Cirby Elementary School</t>
  </si>
  <si>
    <t>Cooley Middle School</t>
  </si>
  <si>
    <t>Crestmont Elementary School</t>
  </si>
  <si>
    <t>Diamond Creek Elementary School</t>
  </si>
  <si>
    <t>Eich Middle School</t>
  </si>
  <si>
    <t>Fiddyment Farm Elementary School</t>
  </si>
  <si>
    <t>Gates Elementary School</t>
  </si>
  <si>
    <t>Junction Elementary School</t>
  </si>
  <si>
    <t>Kaseberg Elementary School</t>
  </si>
  <si>
    <t>Orchard Ranch Elementary School</t>
  </si>
  <si>
    <t>Riego Creek Elementary School District</t>
  </si>
  <si>
    <t>VENDOR</t>
  </si>
  <si>
    <t>.5' CAT6A Patch Cable (PINK)</t>
  </si>
  <si>
    <t>1' CAT6A Patch Cable (PINK)</t>
  </si>
  <si>
    <t>2' CAT6A Patch Cable (PINK)</t>
  </si>
  <si>
    <t>3' CAT6A Patch Cable (PINK)</t>
  </si>
  <si>
    <t>4' CAT6A Patch Cable (PINK)</t>
  </si>
  <si>
    <t>5' CAT6A Patch Cable (PINK)</t>
  </si>
  <si>
    <t xml:space="preserve">Right-Angle Wi-Fi Access Point Wall Bracket for JZ337A </t>
  </si>
  <si>
    <t>Sargeant Elementary School</t>
  </si>
  <si>
    <t>Spanger Elementary School</t>
  </si>
  <si>
    <t>Stoneridge Elementary School</t>
  </si>
  <si>
    <t>Thomas Jefferson Elementary School</t>
  </si>
  <si>
    <t>Woodbridge Elementary School</t>
  </si>
  <si>
    <t>District Office</t>
  </si>
  <si>
    <t>Roseville Services</t>
  </si>
  <si>
    <t>Student Services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</si>
</sst>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"/>
    <numFmt numFmtId="165" formatCode="_(&quot;$&quot;* #,##0.00_);_(&quot;$&quot;* \(#,##0.00\);_(&quot;$&quot;* &quot;-&quot;??_);_(@_)"/>
  </numFmts>
  <fonts count="11">
    <font>
      <sz val="10.0"/>
      <color rgb="FF000000"/>
      <name val="Arial"/>
    </font>
    <font>
      <b/>
      <color rgb="FF000000"/>
      <name val="Arial"/>
    </font>
    <font>
      <color theme="1"/>
      <name val="Arial"/>
    </font>
    <font>
      <b/>
      <sz val="10.0"/>
      <color rgb="FF000000"/>
      <name val="Arial"/>
    </font>
    <font/>
    <font>
      <b/>
      <color theme="1"/>
      <name val="Arial"/>
    </font>
    <font>
      <b/>
      <sz val="12.0"/>
      <color rgb="FF000000"/>
      <name val="Arial"/>
    </font>
    <font>
      <color theme="1"/>
      <name val="Calibri"/>
    </font>
    <font>
      <color rgb="FF000000"/>
      <name val="Arial"/>
    </font>
    <font>
      <sz val="10.0"/>
      <name val="Arial"/>
    </font>
    <font>
      <sz val="10.0"/>
      <color theme="1"/>
      <name val="Arial"/>
    </font>
  </fonts>
  <fills count="7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4A86E8"/>
        <bgColor rgb="FF4A86E8"/>
      </patternFill>
    </fill>
    <fill>
      <patternFill patternType="solid">
        <fgColor rgb="FFFF9900"/>
        <bgColor rgb="FFFF9900"/>
      </patternFill>
    </fill>
    <fill>
      <patternFill patternType="solid">
        <fgColor rgb="FF00FF00"/>
        <bgColor rgb="FF00FF00"/>
      </patternFill>
    </fill>
  </fills>
  <borders count="29">
    <border/>
    <border>
      <bottom style="thin">
        <color rgb="FF000000"/>
      </bottom>
    </border>
    <border>
      <right/>
    </border>
    <border>
      <left style="thick">
        <color rgb="FF000000"/>
      </left>
      <top style="thick">
        <color rgb="FF000000"/>
      </top>
      <bottom style="medium">
        <color rgb="FF000000"/>
      </bottom>
    </border>
    <border>
      <top style="thick">
        <color rgb="FF000000"/>
      </top>
      <bottom style="medium">
        <color rgb="FF000000"/>
      </bottom>
    </border>
    <border>
      <right style="thick">
        <color rgb="FF000000"/>
      </right>
      <top style="thick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thick">
        <color rgb="FF000000"/>
      </left>
      <top style="medium">
        <color rgb="FF000000"/>
      </top>
    </border>
    <border>
      <right style="thick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thick">
        <color rgb="FF000000"/>
      </left>
      <bottom style="medium">
        <color rgb="FF000000"/>
      </bottom>
    </border>
    <border>
      <bottom style="medium">
        <color rgb="FF000000"/>
      </bottom>
    </border>
    <border>
      <right style="thick">
        <color rgb="FF000000"/>
      </right>
      <bottom style="medium">
        <color rgb="FF000000"/>
      </bottom>
    </border>
    <border>
      <left style="thick">
        <color rgb="FF000000"/>
      </left>
    </border>
    <border>
      <right style="thick">
        <color rgb="FF000000"/>
      </right>
    </border>
    <border>
      <left style="thick">
        <color rgb="FF000000"/>
      </left>
      <top style="thick">
        <color rgb="FF000000"/>
      </top>
      <bottom style="thick">
        <color rgb="FF000000"/>
      </bottom>
    </border>
    <border>
      <top style="thick">
        <color rgb="FF000000"/>
      </top>
      <bottom style="thick">
        <color rgb="FF000000"/>
      </bottom>
    </border>
    <border>
      <right style="thick">
        <color rgb="FF000000"/>
      </right>
      <top style="thick">
        <color rgb="FF000000"/>
      </top>
      <bottom style="thick">
        <color rgb="FF000000"/>
      </bottom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thick">
        <color rgb="FF000000"/>
      </left>
      <bottom style="thick">
        <color rgb="FF000000"/>
      </bottom>
    </border>
    <border>
      <bottom style="thick">
        <color rgb="FF000000"/>
      </bottom>
    </border>
    <border>
      <right style="thick">
        <color rgb="FF000000"/>
      </right>
      <bottom style="thick">
        <color rgb="FF000000"/>
      </bottom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82">
    <xf borderId="0" fillId="0" fontId="0" numFmtId="0" xfId="0" applyAlignment="1" applyFont="1">
      <alignment readingOrder="0" shrinkToFit="0" vertical="bottom" wrapText="0"/>
    </xf>
    <xf borderId="0" fillId="0" fontId="0" numFmtId="0" xfId="0" applyAlignment="1" applyFont="1">
      <alignment shrinkToFit="0" wrapText="0"/>
    </xf>
    <xf borderId="0" fillId="0" fontId="1" numFmtId="0" xfId="0" applyAlignment="1" applyFont="1">
      <alignment shrinkToFit="0" vertical="bottom" wrapText="0"/>
    </xf>
    <xf borderId="0" fillId="0" fontId="2" numFmtId="0" xfId="0" applyAlignment="1" applyFont="1">
      <alignment vertical="bottom"/>
    </xf>
    <xf borderId="0" fillId="0" fontId="0" numFmtId="0" xfId="0" applyAlignment="1" applyFont="1">
      <alignment horizontal="center" shrinkToFit="0" wrapText="0"/>
    </xf>
    <xf borderId="0" fillId="0" fontId="1" numFmtId="0" xfId="0" applyAlignment="1" applyFont="1">
      <alignment vertical="bottom"/>
    </xf>
    <xf borderId="0" fillId="0" fontId="3" numFmtId="0" xfId="0" applyAlignment="1" applyFont="1">
      <alignment horizontal="right" shrinkToFit="0" vertical="center" wrapText="1"/>
    </xf>
    <xf borderId="1" fillId="0" fontId="0" numFmtId="0" xfId="0" applyAlignment="1" applyBorder="1" applyFont="1">
      <alignment horizontal="center" shrinkToFit="0" wrapText="0"/>
    </xf>
    <xf borderId="1" fillId="0" fontId="4" numFmtId="0" xfId="0" applyBorder="1" applyFont="1"/>
    <xf borderId="0" fillId="0" fontId="0" numFmtId="0" xfId="0" applyAlignment="1" applyFont="1">
      <alignment horizontal="right" shrinkToFit="0" vertical="center" wrapText="1"/>
    </xf>
    <xf borderId="0" fillId="0" fontId="1" numFmtId="0" xfId="0" applyAlignment="1" applyFont="1">
      <alignment shrinkToFit="0" vertical="bottom" wrapText="1"/>
    </xf>
    <xf borderId="0" fillId="0" fontId="5" numFmtId="0" xfId="0" applyAlignment="1" applyFont="1">
      <alignment shrinkToFit="0" vertical="bottom" wrapText="0"/>
    </xf>
    <xf borderId="2" fillId="2" fontId="1" numFmtId="0" xfId="0" applyAlignment="1" applyBorder="1" applyFill="1" applyFont="1">
      <alignment shrinkToFit="0" vertical="bottom" wrapText="0"/>
    </xf>
    <xf borderId="1" fillId="0" fontId="3" numFmtId="0" xfId="0" applyAlignment="1" applyBorder="1" applyFont="1">
      <alignment horizontal="center" shrinkToFit="0" wrapText="0"/>
    </xf>
    <xf borderId="0" fillId="0" fontId="3" numFmtId="0" xfId="0" applyAlignment="1" applyFont="1">
      <alignment shrinkToFit="0" wrapText="0"/>
    </xf>
    <xf borderId="3" fillId="3" fontId="6" numFmtId="0" xfId="0" applyAlignment="1" applyBorder="1" applyFill="1" applyFont="1">
      <alignment horizontal="center" shrinkToFit="0" wrapText="0"/>
    </xf>
    <xf borderId="4" fillId="0" fontId="4" numFmtId="0" xfId="0" applyBorder="1" applyFont="1"/>
    <xf borderId="5" fillId="0" fontId="4" numFmtId="0" xfId="0" applyBorder="1" applyFont="1"/>
    <xf borderId="6" fillId="0" fontId="0" numFmtId="0" xfId="0" applyAlignment="1" applyBorder="1" applyFont="1">
      <alignment horizontal="center" shrinkToFit="0" wrapText="0"/>
    </xf>
    <xf borderId="7" fillId="0" fontId="4" numFmtId="0" xfId="0" applyBorder="1" applyFont="1"/>
    <xf borderId="8" fillId="0" fontId="4" numFmtId="0" xfId="0" applyBorder="1" applyFont="1"/>
    <xf borderId="9" fillId="4" fontId="3" numFmtId="0" xfId="0" applyAlignment="1" applyBorder="1" applyFill="1" applyFont="1">
      <alignment horizontal="center" shrinkToFit="0" wrapText="1"/>
    </xf>
    <xf borderId="10" fillId="0" fontId="4" numFmtId="0" xfId="0" applyBorder="1" applyFont="1"/>
    <xf borderId="11" fillId="0" fontId="4" numFmtId="0" xfId="0" applyBorder="1" applyFont="1"/>
    <xf borderId="12" fillId="0" fontId="4" numFmtId="0" xfId="0" applyBorder="1" applyFont="1"/>
    <xf borderId="13" fillId="0" fontId="3" numFmtId="0" xfId="0" applyAlignment="1" applyBorder="1" applyFont="1">
      <alignment horizontal="center" shrinkToFit="0" wrapText="0"/>
    </xf>
    <xf borderId="14" fillId="0" fontId="3" numFmtId="0" xfId="0" applyAlignment="1" applyBorder="1" applyFont="1">
      <alignment horizontal="center" shrinkToFit="0" wrapText="0"/>
    </xf>
    <xf borderId="15" fillId="0" fontId="3" numFmtId="0" xfId="0" applyAlignment="1" applyBorder="1" applyFont="1">
      <alignment horizontal="center" shrinkToFit="0" wrapText="0"/>
    </xf>
    <xf borderId="16" fillId="0" fontId="0" numFmtId="0" xfId="0" applyAlignment="1" applyBorder="1" applyFont="1">
      <alignment horizontal="center" shrinkToFit="0" vertical="center" wrapText="0"/>
    </xf>
    <xf borderId="0" fillId="0" fontId="0" numFmtId="0" xfId="0" applyAlignment="1" applyFont="1">
      <alignment horizontal="center" readingOrder="0" shrinkToFit="0" vertical="center" wrapText="0"/>
    </xf>
    <xf borderId="0" fillId="0" fontId="0" numFmtId="0" xfId="0" applyAlignment="1" applyFont="1">
      <alignment horizontal="left" shrinkToFit="0" wrapText="1"/>
    </xf>
    <xf borderId="0" fillId="0" fontId="0" numFmtId="164" xfId="0" applyAlignment="1" applyFont="1" applyNumberFormat="1">
      <alignment shrinkToFit="0" vertical="center" wrapText="0"/>
    </xf>
    <xf borderId="0" fillId="3" fontId="0" numFmtId="165" xfId="0" applyAlignment="1" applyFont="1" applyNumberFormat="1">
      <alignment shrinkToFit="0" vertical="center" wrapText="0"/>
    </xf>
    <xf borderId="17" fillId="0" fontId="7" numFmtId="0" xfId="0" applyAlignment="1" applyBorder="1" applyFont="1">
      <alignment horizontal="center" vertical="center"/>
    </xf>
    <xf borderId="16" fillId="0" fontId="0" numFmtId="0" xfId="0" applyAlignment="1" applyBorder="1" applyFont="1">
      <alignment horizontal="center" readingOrder="0" shrinkToFit="0" vertical="center" wrapText="0"/>
    </xf>
    <xf borderId="0" fillId="0" fontId="0" numFmtId="0" xfId="0" applyAlignment="1" applyFont="1">
      <alignment horizontal="left" readingOrder="0" shrinkToFit="0" vertical="center" wrapText="1"/>
    </xf>
    <xf borderId="16" fillId="0" fontId="0" numFmtId="0" xfId="0" applyAlignment="1" applyBorder="1" applyFont="1">
      <alignment horizontal="center" readingOrder="0" shrinkToFit="0" vertical="center" wrapText="0"/>
    </xf>
    <xf borderId="0" fillId="0" fontId="0" numFmtId="0" xfId="0" applyAlignment="1" applyFont="1">
      <alignment horizontal="left" readingOrder="0" shrinkToFit="0" wrapText="1"/>
    </xf>
    <xf borderId="0" fillId="0" fontId="0" numFmtId="0" xfId="0" applyAlignment="1" applyFont="1">
      <alignment horizontal="left" readingOrder="0" shrinkToFit="0" wrapText="1"/>
    </xf>
    <xf borderId="0" fillId="0" fontId="7" numFmtId="0" xfId="0" applyAlignment="1" applyFont="1">
      <alignment horizontal="center" vertical="center"/>
    </xf>
    <xf borderId="18" fillId="4" fontId="3" numFmtId="0" xfId="0" applyAlignment="1" applyBorder="1" applyFont="1">
      <alignment horizontal="center" shrinkToFit="0" vertical="center" wrapText="0"/>
    </xf>
    <xf borderId="19" fillId="0" fontId="4" numFmtId="0" xfId="0" applyBorder="1" applyFont="1"/>
    <xf borderId="20" fillId="0" fontId="4" numFmtId="0" xfId="0" applyBorder="1" applyFont="1"/>
    <xf borderId="0" fillId="0" fontId="0" numFmtId="0" xfId="0" applyAlignment="1" applyFont="1">
      <alignment horizontal="center" readingOrder="0" shrinkToFit="0" vertical="center" wrapText="0"/>
    </xf>
    <xf borderId="0" fillId="3" fontId="8" numFmtId="165" xfId="0" applyAlignment="1" applyFont="1" applyNumberFormat="1">
      <alignment horizontal="right"/>
    </xf>
    <xf borderId="17" fillId="0" fontId="7" numFmtId="0" xfId="0" applyBorder="1" applyFont="1"/>
    <xf borderId="0" fillId="0" fontId="0" numFmtId="0" xfId="0" applyAlignment="1" applyFont="1">
      <alignment horizontal="center" shrinkToFit="0" vertical="center" wrapText="0"/>
    </xf>
    <xf borderId="0" fillId="0" fontId="0" numFmtId="37" xfId="0" applyAlignment="1" applyFont="1" applyNumberFormat="1">
      <alignment horizontal="left" shrinkToFit="0" vertical="center" wrapText="1"/>
    </xf>
    <xf borderId="21" fillId="0" fontId="4" numFmtId="0" xfId="0" applyBorder="1" applyFont="1"/>
    <xf borderId="14" fillId="0" fontId="4" numFmtId="0" xfId="0" applyBorder="1" applyFont="1"/>
    <xf borderId="22" fillId="0" fontId="4" numFmtId="0" xfId="0" applyBorder="1" applyFont="1"/>
    <xf borderId="16" fillId="0" fontId="9" numFmtId="0" xfId="0" applyAlignment="1" applyBorder="1" applyFont="1">
      <alignment horizontal="center" readingOrder="0" vertical="center"/>
    </xf>
    <xf borderId="0" fillId="0" fontId="10" numFmtId="0" xfId="0" applyAlignment="1" applyFont="1">
      <alignment readingOrder="0" shrinkToFit="0" wrapText="1"/>
    </xf>
    <xf borderId="23" fillId="0" fontId="7" numFmtId="0" xfId="0" applyAlignment="1" applyBorder="1" applyFont="1">
      <alignment horizontal="center" vertical="center"/>
    </xf>
    <xf borderId="24" fillId="0" fontId="0" numFmtId="0" xfId="0" applyAlignment="1" applyBorder="1" applyFont="1">
      <alignment horizontal="center" shrinkToFit="0" vertical="center" wrapText="0"/>
    </xf>
    <xf borderId="24" fillId="0" fontId="7" numFmtId="0" xfId="0" applyAlignment="1" applyBorder="1" applyFont="1">
      <alignment shrinkToFit="0" wrapText="1"/>
    </xf>
    <xf borderId="24" fillId="0" fontId="0" numFmtId="164" xfId="0" applyAlignment="1" applyBorder="1" applyFont="1" applyNumberFormat="1">
      <alignment shrinkToFit="0" vertical="center" wrapText="0"/>
    </xf>
    <xf borderId="24" fillId="3" fontId="0" numFmtId="165" xfId="0" applyAlignment="1" applyBorder="1" applyFont="1" applyNumberFormat="1">
      <alignment shrinkToFit="0" vertical="center" wrapText="0"/>
    </xf>
    <xf borderId="25" fillId="0" fontId="7" numFmtId="0" xfId="0" applyAlignment="1" applyBorder="1" applyFont="1">
      <alignment horizontal="center" vertical="center"/>
    </xf>
    <xf borderId="0" fillId="0" fontId="3" numFmtId="0" xfId="0" applyAlignment="1" applyFont="1">
      <alignment horizontal="right" shrinkToFit="0" wrapText="0"/>
    </xf>
    <xf borderId="0" fillId="5" fontId="0" numFmtId="165" xfId="0" applyAlignment="1" applyFill="1" applyFont="1" applyNumberFormat="1">
      <alignment shrinkToFit="0" wrapText="0"/>
    </xf>
    <xf borderId="0" fillId="6" fontId="0" numFmtId="165" xfId="0" applyAlignment="1" applyFill="1" applyFont="1" applyNumberFormat="1">
      <alignment shrinkToFit="0" wrapText="0"/>
    </xf>
    <xf borderId="24" fillId="0" fontId="3" numFmtId="0" xfId="0" applyAlignment="1" applyBorder="1" applyFont="1">
      <alignment horizontal="right" shrinkToFit="0" wrapText="0"/>
    </xf>
    <xf borderId="24" fillId="0" fontId="4" numFmtId="0" xfId="0" applyBorder="1" applyFont="1"/>
    <xf borderId="24" fillId="6" fontId="0" numFmtId="165" xfId="0" applyAlignment="1" applyBorder="1" applyFont="1" applyNumberFormat="1">
      <alignment shrinkToFit="0" wrapText="0"/>
    </xf>
    <xf borderId="26" fillId="0" fontId="3" numFmtId="165" xfId="0" applyAlignment="1" applyBorder="1" applyFont="1" applyNumberFormat="1">
      <alignment shrinkToFit="0" wrapText="0"/>
    </xf>
    <xf borderId="27" fillId="0" fontId="2" numFmtId="0" xfId="0" applyAlignment="1" applyBorder="1" applyFont="1">
      <alignment vertical="bottom"/>
    </xf>
    <xf borderId="0" fillId="0" fontId="1" numFmtId="0" xfId="0" applyAlignment="1" applyFont="1">
      <alignment horizontal="right" shrinkToFit="0" wrapText="1"/>
    </xf>
    <xf borderId="1" fillId="0" fontId="2" numFmtId="0" xfId="0" applyAlignment="1" applyBorder="1" applyFont="1">
      <alignment vertical="bottom"/>
    </xf>
    <xf borderId="0" fillId="0" fontId="2" numFmtId="0" xfId="0" applyFont="1"/>
    <xf borderId="28" fillId="0" fontId="0" numFmtId="0" xfId="0" applyAlignment="1" applyBorder="1" applyFont="1">
      <alignment horizontal="center" shrinkToFit="0" wrapText="0"/>
    </xf>
    <xf borderId="0" fillId="0" fontId="0" numFmtId="37" xfId="0" applyAlignment="1" applyFont="1" applyNumberFormat="1">
      <alignment horizontal="left" readingOrder="0" shrinkToFit="0" vertical="center" wrapText="1"/>
    </xf>
    <xf borderId="16" fillId="0" fontId="8" numFmtId="0" xfId="0" applyAlignment="1" applyBorder="1" applyFont="1">
      <alignment horizontal="center"/>
    </xf>
    <xf borderId="0" fillId="0" fontId="8" numFmtId="0" xfId="0" applyAlignment="1" applyFont="1">
      <alignment horizontal="center"/>
    </xf>
    <xf borderId="0" fillId="0" fontId="8" numFmtId="0" xfId="0" applyAlignment="1" applyFont="1">
      <alignment shrinkToFit="0" vertical="bottom" wrapText="1"/>
    </xf>
    <xf borderId="0" fillId="0" fontId="7" numFmtId="164" xfId="0" applyFont="1" applyNumberFormat="1"/>
    <xf borderId="3" fillId="3" fontId="6" numFmtId="0" xfId="0" applyAlignment="1" applyBorder="1" applyFont="1">
      <alignment horizontal="center" readingOrder="0" shrinkToFit="0" wrapText="0"/>
    </xf>
    <xf borderId="0" fillId="0" fontId="0" numFmtId="0" xfId="0" applyAlignment="1" applyFont="1">
      <alignment horizontal="left" shrinkToFit="0" vertical="center" wrapText="1"/>
    </xf>
    <xf borderId="16" fillId="0" fontId="0" numFmtId="0" xfId="0" applyAlignment="1" applyBorder="1" applyFont="1">
      <alignment horizontal="center" readingOrder="0"/>
    </xf>
    <xf borderId="0" fillId="0" fontId="0" numFmtId="0" xfId="0" applyAlignment="1" applyFont="1">
      <alignment readingOrder="0"/>
    </xf>
    <xf borderId="0" fillId="0" fontId="0" numFmtId="0" xfId="0" applyAlignment="1" applyFont="1">
      <alignment horizontal="left" readingOrder="0" shrinkToFit="0" vertical="center" wrapText="1"/>
    </xf>
    <xf borderId="0" fillId="0" fontId="0" numFmtId="0" xfId="0" applyAlignment="1" applyFont="1">
      <alignment readingOrder="0" shrinkToFit="0" wrapText="1"/>
    </xf>
  </cellXfs>
  <cellStyles count="1">
    <cellStyle xfId="0" name="Normal" builtinId="0"/>
  </cellStyles>
  <dxfs count="3">
    <dxf>
      <font/>
      <fill>
        <patternFill patternType="solid">
          <fgColor rgb="FFFFFF00"/>
          <bgColor rgb="FFFFFF00"/>
        </patternFill>
      </fill>
      <border/>
    </dxf>
    <dxf>
      <font/>
      <fill>
        <patternFill patternType="solid">
          <fgColor rgb="FFFF9900"/>
          <bgColor rgb="FFFF9900"/>
        </patternFill>
      </fill>
      <border/>
    </dxf>
    <dxf>
      <font/>
      <fill>
        <patternFill patternType="solid">
          <fgColor rgb="FF00FF00"/>
          <bgColor rgb="FF00FF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23.14"/>
    <col customWidth="1" min="2" max="2" width="4.57"/>
    <col customWidth="1" min="3" max="3" width="57.29"/>
    <col customWidth="1" min="4" max="4" width="9.86"/>
    <col customWidth="1" min="5" max="5" width="14.14"/>
    <col customWidth="1" min="6" max="24" width="8.71"/>
    <col customWidth="1" min="25" max="26" width="17.29"/>
  </cols>
  <sheetData>
    <row r="1" ht="12.75" customHeight="1">
      <c r="A1" s="1"/>
      <c r="G1" s="2" t="s">
        <v>0</v>
      </c>
      <c r="H1" s="3"/>
      <c r="I1" s="3"/>
      <c r="J1" s="3"/>
      <c r="K1" s="3"/>
      <c r="L1" s="3"/>
      <c r="M1" s="3"/>
      <c r="N1" s="3"/>
      <c r="O1" s="3"/>
    </row>
    <row r="2" ht="12.75" customHeight="1">
      <c r="A2" s="1"/>
      <c r="B2" s="4"/>
      <c r="C2" s="1"/>
      <c r="D2" s="1"/>
      <c r="E2" s="1"/>
      <c r="G2" s="5"/>
      <c r="H2" s="3"/>
      <c r="I2" s="3"/>
      <c r="J2" s="3"/>
      <c r="K2" s="3"/>
      <c r="L2" s="3"/>
      <c r="M2" s="3"/>
      <c r="N2" s="3"/>
      <c r="O2" s="3"/>
    </row>
    <row r="3" ht="12.75" customHeight="1">
      <c r="A3" s="6" t="s">
        <v>1</v>
      </c>
      <c r="C3" s="7"/>
      <c r="D3" s="8"/>
      <c r="E3" s="8"/>
      <c r="F3" s="8"/>
      <c r="G3" s="3"/>
      <c r="H3" s="2" t="s">
        <v>2</v>
      </c>
      <c r="I3" s="3"/>
      <c r="J3" s="3"/>
      <c r="K3" s="3"/>
      <c r="L3" s="3"/>
      <c r="M3" s="3"/>
      <c r="N3" s="3"/>
      <c r="O3" s="3"/>
    </row>
    <row r="4" ht="12.75" customHeight="1">
      <c r="A4" s="9"/>
      <c r="B4" s="4"/>
      <c r="C4" s="4"/>
      <c r="D4" s="4"/>
      <c r="E4" s="4"/>
      <c r="G4" s="3"/>
      <c r="H4" s="2" t="s">
        <v>3</v>
      </c>
      <c r="I4" s="3"/>
      <c r="J4" s="3"/>
      <c r="K4" s="3"/>
      <c r="L4" s="3"/>
      <c r="M4" s="3"/>
      <c r="N4" s="3"/>
      <c r="O4" s="3"/>
    </row>
    <row r="5" ht="25.5" customHeight="1">
      <c r="A5" s="6" t="s">
        <v>4</v>
      </c>
      <c r="C5" s="7"/>
      <c r="D5" s="8"/>
      <c r="E5" s="8"/>
      <c r="F5" s="8"/>
      <c r="G5" s="3"/>
      <c r="H5" s="10" t="s">
        <v>5</v>
      </c>
    </row>
    <row r="6" ht="12.75" customHeight="1">
      <c r="A6" s="6" t="s">
        <v>6</v>
      </c>
      <c r="C6" s="7"/>
      <c r="D6" s="8"/>
      <c r="E6" s="8"/>
      <c r="F6" s="8"/>
      <c r="G6" s="3"/>
      <c r="H6" s="2" t="s">
        <v>7</v>
      </c>
      <c r="I6" s="3"/>
      <c r="J6" s="3"/>
      <c r="K6" s="3"/>
      <c r="L6" s="3"/>
      <c r="M6" s="3"/>
      <c r="N6" s="3"/>
      <c r="O6" s="3"/>
    </row>
    <row r="7" ht="12.75" customHeight="1">
      <c r="A7" s="6" t="s">
        <v>8</v>
      </c>
      <c r="C7" s="7"/>
      <c r="D7" s="8"/>
      <c r="E7" s="8"/>
      <c r="F7" s="8"/>
      <c r="G7" s="3"/>
      <c r="H7" s="11" t="s">
        <v>9</v>
      </c>
      <c r="I7" s="3"/>
      <c r="J7" s="3"/>
      <c r="K7" s="3"/>
      <c r="L7" s="3"/>
      <c r="M7" s="3"/>
      <c r="N7" s="3"/>
      <c r="O7" s="3"/>
    </row>
    <row r="8" ht="12.75" customHeight="1">
      <c r="A8" s="9"/>
      <c r="B8" s="4"/>
      <c r="C8" s="4"/>
      <c r="D8" s="4"/>
      <c r="E8" s="4"/>
      <c r="G8" s="3"/>
      <c r="H8" s="12" t="s">
        <v>10</v>
      </c>
      <c r="I8" s="3"/>
      <c r="J8" s="3"/>
      <c r="K8" s="3"/>
      <c r="L8" s="3"/>
      <c r="M8" s="3"/>
      <c r="N8" s="3"/>
      <c r="O8" s="3"/>
    </row>
    <row r="9" ht="13.5" customHeight="1">
      <c r="A9" s="6" t="s">
        <v>11</v>
      </c>
      <c r="C9" s="13"/>
      <c r="D9" s="8"/>
      <c r="E9" s="8"/>
      <c r="F9" s="8"/>
    </row>
    <row r="10" ht="12.75" customHeight="1">
      <c r="A10" s="1"/>
      <c r="B10" s="4"/>
      <c r="C10" s="1"/>
      <c r="D10" s="1"/>
      <c r="E10" s="1"/>
    </row>
    <row r="11" ht="13.5" customHeight="1">
      <c r="A11" s="1"/>
      <c r="B11" s="4"/>
      <c r="C11" s="1"/>
      <c r="D11" s="1"/>
      <c r="E11" s="1"/>
      <c r="H11" s="14" t="s">
        <v>12</v>
      </c>
    </row>
    <row r="12" ht="15.75" customHeight="1">
      <c r="A12" s="15" t="s">
        <v>13</v>
      </c>
      <c r="B12" s="16"/>
      <c r="C12" s="16"/>
      <c r="D12" s="16"/>
      <c r="E12" s="16"/>
      <c r="F12" s="17"/>
      <c r="H12" s="18"/>
      <c r="I12" s="19"/>
      <c r="J12" s="19"/>
      <c r="K12" s="19"/>
      <c r="L12" s="19"/>
      <c r="M12" s="19"/>
      <c r="N12" s="19"/>
      <c r="O12" s="20"/>
    </row>
    <row r="13" ht="12.75" customHeight="1">
      <c r="A13" s="21" t="s">
        <v>14</v>
      </c>
      <c r="B13" s="19"/>
      <c r="C13" s="19"/>
      <c r="D13" s="19"/>
      <c r="E13" s="19"/>
      <c r="F13" s="22"/>
      <c r="H13" s="23"/>
      <c r="O13" s="24"/>
    </row>
    <row r="14" ht="13.5" customHeight="1">
      <c r="A14" s="25" t="s">
        <v>15</v>
      </c>
      <c r="B14" s="26" t="s">
        <v>16</v>
      </c>
      <c r="C14" s="26" t="s">
        <v>17</v>
      </c>
      <c r="D14" s="26" t="s">
        <v>18</v>
      </c>
      <c r="E14" s="26" t="s">
        <v>19</v>
      </c>
      <c r="F14" s="27" t="s">
        <v>20</v>
      </c>
      <c r="H14" s="23"/>
      <c r="O14" s="24"/>
    </row>
    <row r="15" ht="12.75" customHeight="1">
      <c r="A15" s="28" t="s">
        <v>21</v>
      </c>
      <c r="B15" s="29">
        <v>5.0</v>
      </c>
      <c r="C15" s="30" t="s">
        <v>22</v>
      </c>
      <c r="D15" s="31"/>
      <c r="E15" s="32">
        <f t="shared" ref="E15:E24" si="1">D15*B15</f>
        <v>0</v>
      </c>
      <c r="F15" s="33"/>
      <c r="H15" s="23"/>
      <c r="O15" s="24"/>
    </row>
    <row r="16" ht="12.75" customHeight="1">
      <c r="A16" s="34" t="s">
        <v>23</v>
      </c>
      <c r="B16" s="29">
        <v>5.0</v>
      </c>
      <c r="C16" s="35" t="s">
        <v>24</v>
      </c>
      <c r="D16" s="31"/>
      <c r="E16" s="32">
        <f t="shared" si="1"/>
        <v>0</v>
      </c>
      <c r="F16" s="33"/>
      <c r="H16" s="23"/>
      <c r="O16" s="24"/>
    </row>
    <row r="17" ht="12.75" customHeight="1">
      <c r="A17" s="36" t="s">
        <v>25</v>
      </c>
      <c r="B17" s="29">
        <v>5.0</v>
      </c>
      <c r="C17" s="37" t="s">
        <v>26</v>
      </c>
      <c r="D17" s="31"/>
      <c r="E17" s="32">
        <f t="shared" si="1"/>
        <v>0</v>
      </c>
      <c r="F17" s="33"/>
      <c r="H17" s="23"/>
      <c r="O17" s="24"/>
    </row>
    <row r="18" ht="12.75" customHeight="1">
      <c r="A18" s="36" t="s">
        <v>27</v>
      </c>
      <c r="B18" s="29">
        <v>1.0</v>
      </c>
      <c r="C18" s="37" t="s">
        <v>28</v>
      </c>
      <c r="D18" s="31"/>
      <c r="E18" s="32">
        <f t="shared" si="1"/>
        <v>0</v>
      </c>
      <c r="F18" s="33"/>
      <c r="H18" s="23"/>
      <c r="O18" s="24"/>
    </row>
    <row r="19" ht="12.75" customHeight="1">
      <c r="A19" s="36" t="s">
        <v>29</v>
      </c>
      <c r="B19" s="29">
        <v>1.0</v>
      </c>
      <c r="C19" s="37" t="s">
        <v>30</v>
      </c>
      <c r="D19" s="31"/>
      <c r="E19" s="32">
        <f t="shared" si="1"/>
        <v>0</v>
      </c>
      <c r="F19" s="33"/>
      <c r="H19" s="23"/>
      <c r="O19" s="24"/>
    </row>
    <row r="20" ht="12.75" customHeight="1">
      <c r="A20" s="36" t="s">
        <v>31</v>
      </c>
      <c r="B20" s="29">
        <v>1.0</v>
      </c>
      <c r="C20" s="37" t="s">
        <v>32</v>
      </c>
      <c r="D20" s="31"/>
      <c r="E20" s="32">
        <f t="shared" si="1"/>
        <v>0</v>
      </c>
      <c r="F20" s="33"/>
      <c r="H20" s="23"/>
      <c r="O20" s="24"/>
    </row>
    <row r="21" ht="12.75" customHeight="1">
      <c r="A21" s="34" t="s">
        <v>33</v>
      </c>
      <c r="B21" s="29">
        <v>5.0</v>
      </c>
      <c r="C21" s="38" t="s">
        <v>34</v>
      </c>
      <c r="D21" s="31"/>
      <c r="E21" s="32">
        <f t="shared" si="1"/>
        <v>0</v>
      </c>
      <c r="F21" s="33"/>
      <c r="H21" s="23"/>
      <c r="O21" s="24"/>
    </row>
    <row r="22" ht="14.25" customHeight="1">
      <c r="A22" s="34" t="s">
        <v>35</v>
      </c>
      <c r="B22" s="29">
        <v>5.0</v>
      </c>
      <c r="C22" s="38" t="s">
        <v>36</v>
      </c>
      <c r="D22" s="31"/>
      <c r="E22" s="32">
        <f t="shared" si="1"/>
        <v>0</v>
      </c>
      <c r="F22" s="33"/>
      <c r="H22" s="23"/>
      <c r="O22" s="24"/>
    </row>
    <row r="23" ht="12.75" customHeight="1">
      <c r="A23" s="36" t="s">
        <v>37</v>
      </c>
      <c r="B23" s="29">
        <v>5.0</v>
      </c>
      <c r="C23" s="38" t="s">
        <v>38</v>
      </c>
      <c r="D23" s="31"/>
      <c r="E23" s="32">
        <f t="shared" si="1"/>
        <v>0</v>
      </c>
      <c r="F23" s="33"/>
      <c r="H23" s="23"/>
      <c r="O23" s="24"/>
    </row>
    <row r="24" ht="12.75" customHeight="1">
      <c r="A24" s="28"/>
      <c r="B24" s="39"/>
      <c r="C24" s="30"/>
      <c r="D24" s="31"/>
      <c r="E24" s="32">
        <f t="shared" si="1"/>
        <v>0</v>
      </c>
      <c r="F24" s="33"/>
      <c r="H24" s="23"/>
      <c r="O24" s="24"/>
    </row>
    <row r="25" ht="12.75" customHeight="1">
      <c r="A25" s="40" t="s">
        <v>39</v>
      </c>
      <c r="B25" s="41"/>
      <c r="C25" s="41"/>
      <c r="D25" s="41"/>
      <c r="E25" s="41"/>
      <c r="F25" s="42"/>
      <c r="H25" s="23"/>
      <c r="O25" s="24"/>
    </row>
    <row r="26" ht="12.75" customHeight="1">
      <c r="A26" s="36" t="s">
        <v>40</v>
      </c>
      <c r="B26" s="43">
        <v>5.0</v>
      </c>
      <c r="C26" s="30" t="s">
        <v>22</v>
      </c>
      <c r="D26" s="31"/>
      <c r="E26" s="44">
        <f t="shared" ref="E26:E30" si="2">D26*B26</f>
        <v>0</v>
      </c>
      <c r="F26" s="45"/>
      <c r="H26" s="23"/>
      <c r="O26" s="24"/>
    </row>
    <row r="27" ht="12.75" customHeight="1">
      <c r="A27" s="36" t="s">
        <v>41</v>
      </c>
      <c r="B27" s="43">
        <v>5.0</v>
      </c>
      <c r="C27" s="35" t="s">
        <v>24</v>
      </c>
      <c r="D27" s="31"/>
      <c r="E27" s="32">
        <f t="shared" si="2"/>
        <v>0</v>
      </c>
      <c r="F27" s="33"/>
      <c r="H27" s="23"/>
      <c r="O27" s="24"/>
    </row>
    <row r="28" ht="12.75" customHeight="1">
      <c r="A28" s="36" t="s">
        <v>42</v>
      </c>
      <c r="B28" s="29">
        <v>5.0</v>
      </c>
      <c r="C28" s="37" t="s">
        <v>26</v>
      </c>
      <c r="D28" s="31"/>
      <c r="E28" s="32">
        <f t="shared" si="2"/>
        <v>0</v>
      </c>
      <c r="F28" s="33"/>
      <c r="H28" s="23"/>
      <c r="O28" s="24"/>
    </row>
    <row r="29" ht="12.75" customHeight="1">
      <c r="A29" s="36" t="s">
        <v>43</v>
      </c>
      <c r="B29" s="29">
        <v>1.0</v>
      </c>
      <c r="C29" s="37" t="s">
        <v>28</v>
      </c>
      <c r="D29" s="31"/>
      <c r="E29" s="32">
        <f t="shared" si="2"/>
        <v>0</v>
      </c>
      <c r="F29" s="33"/>
      <c r="H29" s="23"/>
      <c r="O29" s="24"/>
    </row>
    <row r="30" ht="12.75" customHeight="1">
      <c r="A30" s="28"/>
      <c r="B30" s="46"/>
      <c r="C30" s="47"/>
      <c r="D30" s="31"/>
      <c r="E30" s="32">
        <f t="shared" si="2"/>
        <v>0</v>
      </c>
      <c r="F30" s="33"/>
      <c r="H30" s="23"/>
      <c r="O30" s="24"/>
    </row>
    <row r="31" ht="12.75" customHeight="1">
      <c r="A31" s="40" t="s">
        <v>44</v>
      </c>
      <c r="B31" s="41"/>
      <c r="C31" s="41"/>
      <c r="D31" s="41"/>
      <c r="E31" s="41"/>
      <c r="F31" s="42"/>
      <c r="H31" s="23"/>
      <c r="O31" s="24"/>
    </row>
    <row r="32" ht="12.75" customHeight="1">
      <c r="A32" s="36" t="s">
        <v>45</v>
      </c>
      <c r="B32" s="43">
        <v>5.0</v>
      </c>
      <c r="C32" s="30" t="s">
        <v>22</v>
      </c>
      <c r="D32" s="31"/>
      <c r="E32" s="44">
        <f>D32*B32</f>
        <v>0</v>
      </c>
      <c r="F32" s="45"/>
      <c r="H32" s="23"/>
      <c r="O32" s="24"/>
    </row>
    <row r="33" ht="12.75" customHeight="1">
      <c r="A33" s="36" t="s">
        <v>46</v>
      </c>
      <c r="B33" s="43">
        <v>5.0</v>
      </c>
      <c r="C33" s="35" t="s">
        <v>24</v>
      </c>
      <c r="D33" s="31"/>
      <c r="E33" s="32">
        <v>0.0</v>
      </c>
      <c r="F33" s="33"/>
      <c r="H33" s="23"/>
      <c r="O33" s="24"/>
    </row>
    <row r="34" ht="12.75" customHeight="1">
      <c r="A34" s="36" t="s">
        <v>47</v>
      </c>
      <c r="B34" s="29">
        <v>5.0</v>
      </c>
      <c r="C34" s="37" t="s">
        <v>26</v>
      </c>
      <c r="D34" s="31"/>
      <c r="E34" s="32">
        <f t="shared" ref="E34:E35" si="3">D34*B34</f>
        <v>0</v>
      </c>
      <c r="F34" s="33"/>
      <c r="H34" s="23"/>
      <c r="O34" s="24"/>
    </row>
    <row r="35" ht="12.75" customHeight="1">
      <c r="A35" s="36" t="s">
        <v>48</v>
      </c>
      <c r="B35" s="29">
        <v>1.0</v>
      </c>
      <c r="C35" s="37" t="s">
        <v>28</v>
      </c>
      <c r="D35" s="31"/>
      <c r="E35" s="32">
        <f t="shared" si="3"/>
        <v>0</v>
      </c>
      <c r="F35" s="33"/>
      <c r="H35" s="23"/>
      <c r="O35" s="24"/>
    </row>
    <row r="36" ht="12.75" customHeight="1">
      <c r="A36" s="36" t="s">
        <v>49</v>
      </c>
      <c r="B36" s="43">
        <v>5.0</v>
      </c>
      <c r="C36" s="38" t="s">
        <v>34</v>
      </c>
      <c r="D36" s="31"/>
      <c r="E36" s="32">
        <v>0.0</v>
      </c>
      <c r="F36" s="33"/>
      <c r="H36" s="23"/>
      <c r="O36" s="24"/>
    </row>
    <row r="37" ht="12.75" customHeight="1">
      <c r="A37" s="36" t="s">
        <v>50</v>
      </c>
      <c r="B37" s="43">
        <v>5.0</v>
      </c>
      <c r="C37" s="38" t="s">
        <v>36</v>
      </c>
      <c r="D37" s="31"/>
      <c r="E37" s="32">
        <v>0.0</v>
      </c>
      <c r="F37" s="33"/>
      <c r="H37" s="48"/>
      <c r="I37" s="49"/>
      <c r="J37" s="49"/>
      <c r="K37" s="49"/>
      <c r="L37" s="49"/>
      <c r="M37" s="49"/>
      <c r="N37" s="49"/>
      <c r="O37" s="50"/>
    </row>
    <row r="38" ht="12.75" customHeight="1">
      <c r="A38" s="51" t="s">
        <v>51</v>
      </c>
      <c r="B38" s="43">
        <v>5.0</v>
      </c>
      <c r="C38" s="52" t="s">
        <v>38</v>
      </c>
      <c r="D38" s="31"/>
      <c r="E38" s="32">
        <v>0.0</v>
      </c>
      <c r="F38" s="33"/>
    </row>
    <row r="39" ht="12.75" customHeight="1">
      <c r="A39" s="53"/>
      <c r="B39" s="54"/>
      <c r="C39" s="55"/>
      <c r="D39" s="56"/>
      <c r="E39" s="57">
        <f>D39*B39</f>
        <v>0</v>
      </c>
      <c r="F39" s="58"/>
    </row>
    <row r="40" ht="12.75" customHeight="1">
      <c r="A40" s="59" t="s">
        <v>52</v>
      </c>
      <c r="E40" s="60">
        <f>SUMIFS(E15:E39,F15:F39,"Yes")</f>
        <v>0</v>
      </c>
    </row>
    <row r="41" ht="12.75" customHeight="1">
      <c r="A41" s="59" t="s">
        <v>53</v>
      </c>
      <c r="E41" s="60">
        <f>7.75%*E40</f>
        <v>0</v>
      </c>
    </row>
    <row r="42" ht="12.75" customHeight="1">
      <c r="A42" s="59" t="s">
        <v>54</v>
      </c>
      <c r="E42" s="61">
        <f t="array" ref="E42">SUMIFS(E15:E39,F15:F39,{"","No"})</f>
        <v>0</v>
      </c>
    </row>
    <row r="43" ht="12.75" customHeight="1">
      <c r="A43" s="62" t="s">
        <v>55</v>
      </c>
      <c r="B43" s="63"/>
      <c r="C43" s="63"/>
      <c r="D43" s="63"/>
      <c r="E43" s="64">
        <v>0.0</v>
      </c>
    </row>
    <row r="44" ht="12.75" customHeight="1">
      <c r="A44" s="59" t="s">
        <v>56</v>
      </c>
      <c r="E44" s="65">
        <f>SUM(E40:E43)</f>
        <v>0</v>
      </c>
    </row>
    <row r="45" ht="12.75" customHeight="1">
      <c r="A45" s="3"/>
      <c r="B45" s="3"/>
      <c r="C45" s="3"/>
      <c r="D45" s="3"/>
      <c r="E45" s="66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ht="12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ht="12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ht="12.75" customHeight="1">
      <c r="A48" s="67" t="s">
        <v>1</v>
      </c>
      <c r="C48" s="68" t="str">
        <f>$C$3</f>
        <v/>
      </c>
      <c r="D48" s="8"/>
      <c r="E48" s="8"/>
      <c r="F48" s="8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ht="12.75" customHeight="1">
      <c r="A49" s="69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ht="25.5" customHeight="1">
      <c r="A50" s="67" t="s">
        <v>4</v>
      </c>
      <c r="C50" s="68" t="str">
        <f>$C$5</f>
        <v/>
      </c>
      <c r="D50" s="8"/>
      <c r="E50" s="8"/>
      <c r="F50" s="8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ht="12.75" customHeight="1">
      <c r="A51" s="67" t="s">
        <v>6</v>
      </c>
      <c r="C51" s="68" t="str">
        <f>$C$6</f>
        <v/>
      </c>
      <c r="D51" s="8"/>
      <c r="E51" s="8"/>
      <c r="F51" s="8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ht="12.75" customHeight="1">
      <c r="A52" s="67" t="s">
        <v>8</v>
      </c>
      <c r="C52" s="68" t="str">
        <f>$C$7</f>
        <v/>
      </c>
      <c r="D52" s="8"/>
      <c r="E52" s="8"/>
      <c r="F52" s="8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ht="12.75" customHeight="1">
      <c r="A53" s="69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ht="12.75" customHeight="1">
      <c r="A54" s="67" t="s">
        <v>11</v>
      </c>
      <c r="C54" s="68" t="str">
        <f>$C$9</f>
        <v/>
      </c>
      <c r="D54" s="8"/>
      <c r="E54" s="8"/>
      <c r="F54" s="8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ht="12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ht="13.5" customHeight="1">
      <c r="A56" s="1"/>
      <c r="B56" s="4"/>
      <c r="C56" s="1"/>
      <c r="D56" s="1"/>
      <c r="E56" s="1"/>
    </row>
    <row r="57" ht="15.75" customHeight="1">
      <c r="A57" s="15" t="s">
        <v>57</v>
      </c>
      <c r="B57" s="16"/>
      <c r="C57" s="16"/>
      <c r="D57" s="16"/>
      <c r="E57" s="16"/>
      <c r="F57" s="17"/>
      <c r="H57" s="70"/>
    </row>
    <row r="58" ht="13.5" customHeight="1">
      <c r="A58" s="21" t="s">
        <v>14</v>
      </c>
      <c r="B58" s="19"/>
      <c r="C58" s="19"/>
      <c r="D58" s="19"/>
      <c r="E58" s="19"/>
      <c r="F58" s="22"/>
    </row>
    <row r="59" ht="12.75" customHeight="1">
      <c r="A59" s="25" t="s">
        <v>15</v>
      </c>
      <c r="B59" s="26" t="s">
        <v>16</v>
      </c>
      <c r="C59" s="26" t="s">
        <v>17</v>
      </c>
      <c r="D59" s="26" t="s">
        <v>18</v>
      </c>
      <c r="E59" s="26" t="s">
        <v>19</v>
      </c>
      <c r="F59" s="27" t="s">
        <v>20</v>
      </c>
    </row>
    <row r="60" ht="12.75" customHeight="1">
      <c r="A60" s="28" t="s">
        <v>21</v>
      </c>
      <c r="B60" s="29">
        <v>5.0</v>
      </c>
      <c r="C60" s="30" t="s">
        <v>22</v>
      </c>
      <c r="D60" s="31"/>
      <c r="E60" s="32">
        <f t="shared" ref="E60:E61" si="4">D60*B60</f>
        <v>0</v>
      </c>
      <c r="F60" s="33"/>
    </row>
    <row r="61" ht="12.75" customHeight="1">
      <c r="A61" s="34" t="s">
        <v>23</v>
      </c>
      <c r="B61" s="29">
        <v>5.0</v>
      </c>
      <c r="C61" s="35" t="s">
        <v>24</v>
      </c>
      <c r="D61" s="31"/>
      <c r="E61" s="32">
        <f t="shared" si="4"/>
        <v>0</v>
      </c>
      <c r="F61" s="33"/>
    </row>
    <row r="62" ht="12.75" customHeight="1">
      <c r="A62" s="34" t="s">
        <v>25</v>
      </c>
      <c r="B62" s="29">
        <v>5.0</v>
      </c>
      <c r="C62" s="38" t="s">
        <v>26</v>
      </c>
      <c r="D62" s="31"/>
      <c r="E62" s="32">
        <v>0.0</v>
      </c>
      <c r="F62" s="33"/>
    </row>
    <row r="63" ht="12.75" customHeight="1">
      <c r="A63" s="36" t="s">
        <v>27</v>
      </c>
      <c r="B63" s="29">
        <v>1.0</v>
      </c>
      <c r="C63" s="37" t="s">
        <v>28</v>
      </c>
      <c r="D63" s="31"/>
      <c r="E63" s="32">
        <v>0.0</v>
      </c>
      <c r="F63" s="33"/>
    </row>
    <row r="64" ht="12.75" customHeight="1">
      <c r="A64" s="36" t="s">
        <v>29</v>
      </c>
      <c r="B64" s="29">
        <v>1.0</v>
      </c>
      <c r="C64" s="37" t="s">
        <v>30</v>
      </c>
      <c r="D64" s="31"/>
      <c r="E64" s="32">
        <f t="shared" ref="E64:E69" si="5">D64*B64</f>
        <v>0</v>
      </c>
      <c r="F64" s="33"/>
    </row>
    <row r="65" ht="12.75" customHeight="1">
      <c r="A65" s="36" t="s">
        <v>31</v>
      </c>
      <c r="B65" s="29">
        <v>1.0</v>
      </c>
      <c r="C65" s="37" t="s">
        <v>32</v>
      </c>
      <c r="D65" s="31"/>
      <c r="E65" s="32">
        <f t="shared" si="5"/>
        <v>0</v>
      </c>
      <c r="F65" s="33"/>
    </row>
    <row r="66" ht="12.75" customHeight="1">
      <c r="A66" s="34" t="s">
        <v>33</v>
      </c>
      <c r="B66" s="29">
        <v>5.0</v>
      </c>
      <c r="C66" s="38" t="s">
        <v>34</v>
      </c>
      <c r="D66" s="31"/>
      <c r="E66" s="32">
        <f t="shared" si="5"/>
        <v>0</v>
      </c>
      <c r="F66" s="33"/>
    </row>
    <row r="67" ht="12.75" customHeight="1">
      <c r="A67" s="34" t="s">
        <v>35</v>
      </c>
      <c r="B67" s="29">
        <v>5.0</v>
      </c>
      <c r="C67" s="38" t="s">
        <v>36</v>
      </c>
      <c r="D67" s="31"/>
      <c r="E67" s="32">
        <f t="shared" si="5"/>
        <v>0</v>
      </c>
      <c r="F67" s="33"/>
    </row>
    <row r="68" ht="12.75" customHeight="1">
      <c r="A68" s="36" t="s">
        <v>37</v>
      </c>
      <c r="B68" s="29">
        <v>5.0</v>
      </c>
      <c r="C68" s="38" t="s">
        <v>38</v>
      </c>
      <c r="D68" s="31"/>
      <c r="E68" s="32">
        <f t="shared" si="5"/>
        <v>0</v>
      </c>
      <c r="F68" s="33"/>
    </row>
    <row r="69" ht="12.75" customHeight="1">
      <c r="A69" s="28"/>
      <c r="B69" s="39"/>
      <c r="C69" s="30"/>
      <c r="D69" s="31"/>
      <c r="E69" s="32">
        <f t="shared" si="5"/>
        <v>0</v>
      </c>
      <c r="F69" s="33"/>
    </row>
    <row r="70" ht="12.75" customHeight="1">
      <c r="A70" s="40" t="s">
        <v>39</v>
      </c>
      <c r="B70" s="41"/>
      <c r="C70" s="41"/>
      <c r="D70" s="41"/>
      <c r="E70" s="41"/>
      <c r="F70" s="42"/>
    </row>
    <row r="71" ht="12.75" customHeight="1">
      <c r="A71" s="36" t="s">
        <v>40</v>
      </c>
      <c r="B71" s="43">
        <v>5.0</v>
      </c>
      <c r="C71" s="30" t="s">
        <v>22</v>
      </c>
      <c r="D71" s="31"/>
      <c r="E71" s="44">
        <f t="shared" ref="E71:E75" si="6">D71*B71</f>
        <v>0</v>
      </c>
      <c r="F71" s="45"/>
    </row>
    <row r="72" ht="12.75" customHeight="1">
      <c r="A72" s="36" t="s">
        <v>41</v>
      </c>
      <c r="B72" s="43">
        <v>5.0</v>
      </c>
      <c r="C72" s="35" t="s">
        <v>24</v>
      </c>
      <c r="D72" s="31"/>
      <c r="E72" s="32">
        <f t="shared" si="6"/>
        <v>0</v>
      </c>
      <c r="F72" s="33"/>
    </row>
    <row r="73" ht="12.75" customHeight="1">
      <c r="A73" s="36" t="s">
        <v>42</v>
      </c>
      <c r="B73" s="29">
        <v>5.0</v>
      </c>
      <c r="C73" s="37" t="s">
        <v>26</v>
      </c>
      <c r="D73" s="31"/>
      <c r="E73" s="32">
        <f t="shared" si="6"/>
        <v>0</v>
      </c>
      <c r="F73" s="33"/>
    </row>
    <row r="74" ht="12.75" customHeight="1">
      <c r="A74" s="36" t="s">
        <v>43</v>
      </c>
      <c r="B74" s="29">
        <v>1.0</v>
      </c>
      <c r="C74" s="37" t="s">
        <v>28</v>
      </c>
      <c r="D74" s="31"/>
      <c r="E74" s="32">
        <f t="shared" si="6"/>
        <v>0</v>
      </c>
      <c r="F74" s="33"/>
    </row>
    <row r="75" ht="12.75" customHeight="1">
      <c r="A75" s="28"/>
      <c r="B75" s="46"/>
      <c r="C75" s="47"/>
      <c r="D75" s="31"/>
      <c r="E75" s="32">
        <f t="shared" si="6"/>
        <v>0</v>
      </c>
      <c r="F75" s="33"/>
    </row>
    <row r="76" ht="12.75" customHeight="1">
      <c r="A76" s="40" t="s">
        <v>44</v>
      </c>
      <c r="B76" s="41"/>
      <c r="C76" s="41"/>
      <c r="D76" s="41"/>
      <c r="E76" s="41"/>
      <c r="F76" s="42"/>
    </row>
    <row r="77" ht="12.75" customHeight="1">
      <c r="A77" s="36" t="s">
        <v>45</v>
      </c>
      <c r="B77" s="43">
        <v>5.0</v>
      </c>
      <c r="C77" s="30" t="s">
        <v>22</v>
      </c>
      <c r="D77" s="31"/>
      <c r="E77" s="44">
        <f>D77*B77</f>
        <v>0</v>
      </c>
      <c r="F77" s="45"/>
    </row>
    <row r="78" ht="12.75" customHeight="1">
      <c r="A78" s="36" t="s">
        <v>46</v>
      </c>
      <c r="B78" s="43">
        <v>5.0</v>
      </c>
      <c r="C78" s="35" t="s">
        <v>24</v>
      </c>
      <c r="D78" s="31"/>
      <c r="E78" s="32">
        <v>0.0</v>
      </c>
      <c r="F78" s="33"/>
    </row>
    <row r="79" ht="12.75" customHeight="1">
      <c r="A79" s="36" t="s">
        <v>47</v>
      </c>
      <c r="B79" s="29">
        <v>5.0</v>
      </c>
      <c r="C79" s="37" t="s">
        <v>26</v>
      </c>
      <c r="D79" s="31"/>
      <c r="E79" s="32">
        <f>D79*B79</f>
        <v>0</v>
      </c>
      <c r="F79" s="33"/>
    </row>
    <row r="80" ht="12.75" customHeight="1">
      <c r="A80" s="36" t="s">
        <v>49</v>
      </c>
      <c r="B80" s="43">
        <v>5.0</v>
      </c>
      <c r="C80" s="38" t="s">
        <v>34</v>
      </c>
      <c r="D80" s="31"/>
      <c r="E80" s="32">
        <v>0.0</v>
      </c>
      <c r="F80" s="33"/>
    </row>
    <row r="81" ht="12.75" customHeight="1">
      <c r="A81" s="36" t="s">
        <v>50</v>
      </c>
      <c r="B81" s="43">
        <v>5.0</v>
      </c>
      <c r="C81" s="38" t="s">
        <v>36</v>
      </c>
      <c r="D81" s="31"/>
      <c r="E81" s="32">
        <v>0.0</v>
      </c>
      <c r="F81" s="33"/>
    </row>
    <row r="82" ht="12.75" customHeight="1">
      <c r="A82" s="51" t="s">
        <v>51</v>
      </c>
      <c r="B82" s="43">
        <v>5.0</v>
      </c>
      <c r="C82" s="52" t="s">
        <v>38</v>
      </c>
      <c r="D82" s="31"/>
      <c r="E82" s="32">
        <v>0.0</v>
      </c>
      <c r="F82" s="33"/>
    </row>
    <row r="83" ht="12.75" customHeight="1">
      <c r="A83" s="36" t="s">
        <v>48</v>
      </c>
      <c r="B83" s="29">
        <v>1.0</v>
      </c>
      <c r="C83" s="37" t="s">
        <v>28</v>
      </c>
      <c r="D83" s="31"/>
      <c r="E83" s="32">
        <v>0.0</v>
      </c>
      <c r="F83" s="33"/>
    </row>
    <row r="84" ht="12.75" customHeight="1">
      <c r="A84" s="53"/>
      <c r="B84" s="54"/>
      <c r="C84" s="55"/>
      <c r="D84" s="56"/>
      <c r="E84" s="57">
        <f>D84*B84</f>
        <v>0</v>
      </c>
      <c r="F84" s="58"/>
    </row>
    <row r="85" ht="12.75" customHeight="1">
      <c r="A85" s="59" t="s">
        <v>52</v>
      </c>
      <c r="E85" s="60">
        <f>SUMIFS(E60:E84,F60:F84,"Yes")</f>
        <v>0</v>
      </c>
    </row>
    <row r="86" ht="12.75" customHeight="1">
      <c r="A86" s="59" t="s">
        <v>53</v>
      </c>
      <c r="E86" s="60">
        <f>7.75%*E85</f>
        <v>0</v>
      </c>
    </row>
    <row r="87" ht="15.75" customHeight="1">
      <c r="A87" s="59" t="s">
        <v>54</v>
      </c>
      <c r="E87" s="61">
        <f t="array" ref="E87">SUMIFS(E60:E84,F60:F84,{"","No"})</f>
        <v>0</v>
      </c>
    </row>
    <row r="88" ht="12.75" customHeight="1">
      <c r="A88" s="62" t="s">
        <v>55</v>
      </c>
      <c r="B88" s="63"/>
      <c r="C88" s="63"/>
      <c r="D88" s="63"/>
      <c r="E88" s="64">
        <v>0.0</v>
      </c>
    </row>
    <row r="89" ht="12.75" customHeight="1">
      <c r="A89" s="59" t="s">
        <v>56</v>
      </c>
      <c r="E89" s="65">
        <f>SUM(E85:E88)</f>
        <v>0</v>
      </c>
    </row>
    <row r="90" ht="12.75" customHeight="1">
      <c r="A90" s="3"/>
      <c r="B90" s="3"/>
      <c r="C90" s="3"/>
      <c r="D90" s="3"/>
      <c r="E90" s="66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 ht="12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 ht="12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 ht="12.75" customHeight="1">
      <c r="A93" s="67" t="s">
        <v>1</v>
      </c>
      <c r="C93" s="68" t="str">
        <f>$C$3</f>
        <v/>
      </c>
      <c r="D93" s="8"/>
      <c r="E93" s="8"/>
      <c r="F93" s="8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 ht="12.75" customHeight="1">
      <c r="A94" s="69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 ht="25.5" customHeight="1">
      <c r="A95" s="67" t="s">
        <v>4</v>
      </c>
      <c r="C95" s="68" t="str">
        <f>$C$5</f>
        <v/>
      </c>
      <c r="D95" s="8"/>
      <c r="E95" s="8"/>
      <c r="F95" s="8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 ht="12.75" customHeight="1">
      <c r="A96" s="67" t="s">
        <v>6</v>
      </c>
      <c r="C96" s="68" t="str">
        <f>$C$6</f>
        <v/>
      </c>
      <c r="D96" s="8"/>
      <c r="E96" s="8"/>
      <c r="F96" s="8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 ht="12.75" customHeight="1">
      <c r="A97" s="67" t="s">
        <v>8</v>
      </c>
      <c r="C97" s="68" t="str">
        <f>$C$7</f>
        <v/>
      </c>
      <c r="D97" s="8"/>
      <c r="E97" s="8"/>
      <c r="F97" s="8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 ht="12.75" customHeight="1">
      <c r="A98" s="69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 ht="12.75" customHeight="1">
      <c r="A99" s="67" t="s">
        <v>11</v>
      </c>
      <c r="C99" s="68" t="str">
        <f>$C$9</f>
        <v/>
      </c>
      <c r="D99" s="8"/>
      <c r="E99" s="8"/>
      <c r="F99" s="8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 ht="12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ht="13.5" customHeight="1">
      <c r="A101" s="1"/>
      <c r="B101" s="4"/>
      <c r="C101" s="1"/>
      <c r="D101" s="1"/>
      <c r="E101" s="1"/>
    </row>
    <row r="102" ht="15.75" customHeight="1">
      <c r="A102" s="15" t="s">
        <v>58</v>
      </c>
      <c r="B102" s="16"/>
      <c r="C102" s="16"/>
      <c r="D102" s="16"/>
      <c r="E102" s="16"/>
      <c r="F102" s="17"/>
      <c r="H102" s="70"/>
    </row>
    <row r="103" ht="13.5" customHeight="1">
      <c r="A103" s="21" t="s">
        <v>14</v>
      </c>
      <c r="B103" s="19"/>
      <c r="C103" s="19"/>
      <c r="D103" s="19"/>
      <c r="E103" s="19"/>
      <c r="F103" s="22"/>
    </row>
    <row r="104" ht="12.75" customHeight="1">
      <c r="A104" s="25" t="s">
        <v>15</v>
      </c>
      <c r="B104" s="26" t="s">
        <v>16</v>
      </c>
      <c r="C104" s="26" t="s">
        <v>17</v>
      </c>
      <c r="D104" s="26" t="s">
        <v>18</v>
      </c>
      <c r="E104" s="26" t="s">
        <v>19</v>
      </c>
      <c r="F104" s="27" t="s">
        <v>20</v>
      </c>
    </row>
    <row r="105" ht="12.75" customHeight="1">
      <c r="A105" s="28" t="s">
        <v>21</v>
      </c>
      <c r="B105" s="29">
        <v>5.0</v>
      </c>
      <c r="C105" s="30" t="s">
        <v>22</v>
      </c>
      <c r="D105" s="31"/>
      <c r="E105" s="32">
        <f t="shared" ref="E105:E106" si="7">D105*B105</f>
        <v>0</v>
      </c>
      <c r="F105" s="33"/>
    </row>
    <row r="106" ht="12.75" customHeight="1">
      <c r="A106" s="34" t="s">
        <v>23</v>
      </c>
      <c r="B106" s="29">
        <v>5.0</v>
      </c>
      <c r="C106" s="35" t="s">
        <v>24</v>
      </c>
      <c r="D106" s="31"/>
      <c r="E106" s="32">
        <f t="shared" si="7"/>
        <v>0</v>
      </c>
      <c r="F106" s="33"/>
    </row>
    <row r="107" ht="12.75" customHeight="1">
      <c r="A107" s="36" t="s">
        <v>25</v>
      </c>
      <c r="B107" s="29">
        <v>5.0</v>
      </c>
      <c r="C107" s="37" t="s">
        <v>26</v>
      </c>
      <c r="D107" s="31"/>
      <c r="E107" s="32">
        <v>0.0</v>
      </c>
      <c r="F107" s="33"/>
    </row>
    <row r="108" ht="12.75" customHeight="1">
      <c r="A108" s="36" t="s">
        <v>27</v>
      </c>
      <c r="B108" s="29">
        <v>1.0</v>
      </c>
      <c r="C108" s="37" t="s">
        <v>28</v>
      </c>
      <c r="D108" s="31"/>
      <c r="E108" s="32">
        <v>0.0</v>
      </c>
      <c r="F108" s="33"/>
    </row>
    <row r="109" ht="12.75" customHeight="1">
      <c r="A109" s="36" t="s">
        <v>29</v>
      </c>
      <c r="B109" s="29">
        <v>1.0</v>
      </c>
      <c r="C109" s="37" t="s">
        <v>30</v>
      </c>
      <c r="D109" s="31"/>
      <c r="E109" s="32">
        <v>0.0</v>
      </c>
      <c r="F109" s="33"/>
    </row>
    <row r="110" ht="12.75" customHeight="1">
      <c r="A110" s="36" t="s">
        <v>31</v>
      </c>
      <c r="B110" s="29">
        <v>1.0</v>
      </c>
      <c r="C110" s="37" t="s">
        <v>32</v>
      </c>
      <c r="D110" s="31"/>
      <c r="E110" s="32">
        <v>0.0</v>
      </c>
      <c r="F110" s="33"/>
    </row>
    <row r="111" ht="12.75" customHeight="1">
      <c r="A111" s="34" t="s">
        <v>33</v>
      </c>
      <c r="B111" s="29">
        <v>5.0</v>
      </c>
      <c r="C111" s="38" t="s">
        <v>34</v>
      </c>
      <c r="D111" s="31"/>
      <c r="E111" s="32">
        <f t="shared" ref="E111:E114" si="8">D111*B111</f>
        <v>0</v>
      </c>
      <c r="F111" s="33"/>
    </row>
    <row r="112" ht="12.75" customHeight="1">
      <c r="A112" s="34" t="s">
        <v>35</v>
      </c>
      <c r="B112" s="29">
        <v>5.0</v>
      </c>
      <c r="C112" s="38" t="s">
        <v>36</v>
      </c>
      <c r="D112" s="31"/>
      <c r="E112" s="32">
        <f t="shared" si="8"/>
        <v>0</v>
      </c>
      <c r="F112" s="33"/>
    </row>
    <row r="113" ht="12.75" customHeight="1">
      <c r="A113" s="36" t="s">
        <v>37</v>
      </c>
      <c r="B113" s="29">
        <v>5.0</v>
      </c>
      <c r="C113" s="38" t="s">
        <v>38</v>
      </c>
      <c r="D113" s="31"/>
      <c r="E113" s="32">
        <f t="shared" si="8"/>
        <v>0</v>
      </c>
      <c r="F113" s="33"/>
    </row>
    <row r="114" ht="12.75" customHeight="1">
      <c r="A114" s="28"/>
      <c r="B114" s="39"/>
      <c r="C114" s="30"/>
      <c r="D114" s="31"/>
      <c r="E114" s="32">
        <f t="shared" si="8"/>
        <v>0</v>
      </c>
      <c r="F114" s="33"/>
    </row>
    <row r="115" ht="12.75" customHeight="1">
      <c r="A115" s="40" t="s">
        <v>39</v>
      </c>
      <c r="B115" s="41"/>
      <c r="C115" s="41"/>
      <c r="D115" s="41"/>
      <c r="E115" s="41"/>
      <c r="F115" s="42"/>
    </row>
    <row r="116" ht="12.75" customHeight="1">
      <c r="A116" s="36" t="s">
        <v>40</v>
      </c>
      <c r="B116" s="43">
        <v>5.0</v>
      </c>
      <c r="C116" s="30" t="s">
        <v>22</v>
      </c>
      <c r="D116" s="31"/>
      <c r="E116" s="44">
        <f t="shared" ref="E116:E120" si="9">D116*B116</f>
        <v>0</v>
      </c>
      <c r="F116" s="45"/>
    </row>
    <row r="117" ht="12.75" customHeight="1">
      <c r="A117" s="36" t="s">
        <v>41</v>
      </c>
      <c r="B117" s="43">
        <v>5.0</v>
      </c>
      <c r="C117" s="35" t="s">
        <v>24</v>
      </c>
      <c r="D117" s="31"/>
      <c r="E117" s="32">
        <f t="shared" si="9"/>
        <v>0</v>
      </c>
      <c r="F117" s="33"/>
    </row>
    <row r="118" ht="12.75" customHeight="1">
      <c r="A118" s="36" t="s">
        <v>42</v>
      </c>
      <c r="B118" s="29">
        <v>5.0</v>
      </c>
      <c r="C118" s="37" t="s">
        <v>26</v>
      </c>
      <c r="D118" s="31"/>
      <c r="E118" s="32">
        <f t="shared" si="9"/>
        <v>0</v>
      </c>
      <c r="F118" s="33"/>
    </row>
    <row r="119" ht="12.75" customHeight="1">
      <c r="A119" s="36" t="s">
        <v>43</v>
      </c>
      <c r="B119" s="29">
        <v>1.0</v>
      </c>
      <c r="C119" s="37" t="s">
        <v>28</v>
      </c>
      <c r="D119" s="31"/>
      <c r="E119" s="32">
        <f t="shared" si="9"/>
        <v>0</v>
      </c>
      <c r="F119" s="33"/>
    </row>
    <row r="120" ht="12.75" customHeight="1">
      <c r="A120" s="28"/>
      <c r="B120" s="46"/>
      <c r="C120" s="47"/>
      <c r="D120" s="31"/>
      <c r="E120" s="32">
        <f t="shared" si="9"/>
        <v>0</v>
      </c>
      <c r="F120" s="33"/>
    </row>
    <row r="121" ht="12.75" customHeight="1">
      <c r="A121" s="40" t="s">
        <v>44</v>
      </c>
      <c r="B121" s="41"/>
      <c r="C121" s="41"/>
      <c r="D121" s="41"/>
      <c r="E121" s="41"/>
      <c r="F121" s="42"/>
    </row>
    <row r="122" ht="12.75" customHeight="1">
      <c r="A122" s="36" t="s">
        <v>45</v>
      </c>
      <c r="B122" s="43">
        <v>5.0</v>
      </c>
      <c r="C122" s="30" t="s">
        <v>22</v>
      </c>
      <c r="D122" s="31"/>
      <c r="E122" s="44">
        <f>D122*B122</f>
        <v>0</v>
      </c>
      <c r="F122" s="45"/>
    </row>
    <row r="123" ht="12.75" customHeight="1">
      <c r="A123" s="36" t="s">
        <v>46</v>
      </c>
      <c r="B123" s="43">
        <v>5.0</v>
      </c>
      <c r="C123" s="35" t="s">
        <v>24</v>
      </c>
      <c r="D123" s="31"/>
      <c r="E123" s="32">
        <v>0.0</v>
      </c>
      <c r="F123" s="33"/>
    </row>
    <row r="124" ht="12.75" customHeight="1">
      <c r="A124" s="36" t="s">
        <v>47</v>
      </c>
      <c r="B124" s="29">
        <v>5.0</v>
      </c>
      <c r="C124" s="37" t="s">
        <v>26</v>
      </c>
      <c r="D124" s="31"/>
      <c r="E124" s="32">
        <f>D124*B124</f>
        <v>0</v>
      </c>
      <c r="F124" s="33"/>
    </row>
    <row r="125" ht="12.75" customHeight="1">
      <c r="A125" s="36" t="s">
        <v>49</v>
      </c>
      <c r="B125" s="43">
        <v>5.0</v>
      </c>
      <c r="C125" s="38" t="s">
        <v>34</v>
      </c>
      <c r="D125" s="31"/>
      <c r="E125" s="32">
        <v>0.0</v>
      </c>
      <c r="F125" s="33"/>
    </row>
    <row r="126" ht="12.75" customHeight="1">
      <c r="A126" s="36" t="s">
        <v>50</v>
      </c>
      <c r="B126" s="43">
        <v>5.0</v>
      </c>
      <c r="C126" s="38" t="s">
        <v>36</v>
      </c>
      <c r="D126" s="31"/>
      <c r="E126" s="32">
        <v>0.0</v>
      </c>
      <c r="F126" s="33"/>
    </row>
    <row r="127" ht="12.75" customHeight="1">
      <c r="A127" s="51" t="s">
        <v>51</v>
      </c>
      <c r="B127" s="43">
        <v>5.0</v>
      </c>
      <c r="C127" s="52" t="s">
        <v>38</v>
      </c>
      <c r="D127" s="31"/>
      <c r="E127" s="32">
        <v>0.0</v>
      </c>
      <c r="F127" s="33"/>
    </row>
    <row r="128" ht="12.75" customHeight="1">
      <c r="A128" s="36" t="s">
        <v>48</v>
      </c>
      <c r="B128" s="29">
        <v>1.0</v>
      </c>
      <c r="C128" s="37" t="s">
        <v>28</v>
      </c>
      <c r="D128" s="31"/>
      <c r="E128" s="32">
        <v>0.0</v>
      </c>
      <c r="F128" s="33"/>
    </row>
    <row r="129" ht="12.75" customHeight="1">
      <c r="A129" s="53"/>
      <c r="B129" s="54"/>
      <c r="C129" s="55"/>
      <c r="D129" s="56"/>
      <c r="E129" s="57">
        <f>D129*B129</f>
        <v>0</v>
      </c>
      <c r="F129" s="58"/>
    </row>
    <row r="130" ht="12.75" customHeight="1">
      <c r="A130" s="59" t="s">
        <v>52</v>
      </c>
      <c r="E130" s="60">
        <f>SUMIFS(E105:E129,F105:F129,"Yes")</f>
        <v>0</v>
      </c>
    </row>
    <row r="131" ht="12.75" customHeight="1">
      <c r="A131" s="59" t="s">
        <v>53</v>
      </c>
      <c r="E131" s="60">
        <f>7.75%*E130</f>
        <v>0</v>
      </c>
    </row>
    <row r="132" ht="15.75" customHeight="1">
      <c r="A132" s="59" t="s">
        <v>54</v>
      </c>
      <c r="E132" s="61">
        <f t="array" ref="E132">SUMIFS(E105:E129,F105:F129,{"","No"})</f>
        <v>0</v>
      </c>
    </row>
    <row r="133" ht="12.75" customHeight="1">
      <c r="A133" s="62" t="s">
        <v>55</v>
      </c>
      <c r="B133" s="63"/>
      <c r="C133" s="63"/>
      <c r="D133" s="63"/>
      <c r="E133" s="64">
        <v>0.0</v>
      </c>
    </row>
    <row r="134" ht="12.75" customHeight="1">
      <c r="A134" s="59" t="s">
        <v>56</v>
      </c>
      <c r="E134" s="65">
        <f>SUM(E130:E133)</f>
        <v>0</v>
      </c>
    </row>
    <row r="135" ht="12.75" customHeight="1">
      <c r="A135" s="3"/>
      <c r="B135" s="3"/>
      <c r="C135" s="3"/>
      <c r="D135" s="3"/>
      <c r="E135" s="66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</row>
    <row r="136" ht="12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</row>
    <row r="137" ht="12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</row>
    <row r="138" ht="12.75" customHeight="1">
      <c r="A138" s="67" t="s">
        <v>1</v>
      </c>
      <c r="C138" s="68" t="str">
        <f>$C$3</f>
        <v/>
      </c>
      <c r="D138" s="8"/>
      <c r="E138" s="8"/>
      <c r="F138" s="8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</row>
    <row r="139" ht="12.75" customHeight="1">
      <c r="A139" s="69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</row>
    <row r="140" ht="25.5" customHeight="1">
      <c r="A140" s="67" t="s">
        <v>4</v>
      </c>
      <c r="C140" s="68" t="str">
        <f>$C$5</f>
        <v/>
      </c>
      <c r="D140" s="8"/>
      <c r="E140" s="8"/>
      <c r="F140" s="8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</row>
    <row r="141" ht="12.75" customHeight="1">
      <c r="A141" s="67" t="s">
        <v>6</v>
      </c>
      <c r="C141" s="68" t="str">
        <f>$C$6</f>
        <v/>
      </c>
      <c r="D141" s="8"/>
      <c r="E141" s="8"/>
      <c r="F141" s="8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</row>
    <row r="142" ht="12.75" customHeight="1">
      <c r="A142" s="67" t="s">
        <v>8</v>
      </c>
      <c r="C142" s="68" t="str">
        <f>$C$7</f>
        <v/>
      </c>
      <c r="D142" s="8"/>
      <c r="E142" s="8"/>
      <c r="F142" s="8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</row>
    <row r="143" ht="12.75" customHeight="1">
      <c r="A143" s="69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</row>
    <row r="144" ht="12.75" customHeight="1">
      <c r="A144" s="67" t="s">
        <v>11</v>
      </c>
      <c r="C144" s="68" t="str">
        <f>$C$9</f>
        <v/>
      </c>
      <c r="D144" s="8"/>
      <c r="E144" s="8"/>
      <c r="F144" s="8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</row>
    <row r="145" ht="12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</row>
    <row r="146" ht="13.5" customHeight="1">
      <c r="A146" s="1"/>
      <c r="B146" s="4"/>
      <c r="C146" s="1"/>
      <c r="D146" s="1"/>
      <c r="E146" s="1"/>
    </row>
    <row r="147" ht="15.75" customHeight="1">
      <c r="A147" s="15" t="s">
        <v>59</v>
      </c>
      <c r="B147" s="16"/>
      <c r="C147" s="16"/>
      <c r="D147" s="16"/>
      <c r="E147" s="16"/>
      <c r="F147" s="17"/>
      <c r="H147" s="70"/>
    </row>
    <row r="148" ht="13.5" customHeight="1">
      <c r="A148" s="21" t="s">
        <v>14</v>
      </c>
      <c r="B148" s="19"/>
      <c r="C148" s="19"/>
      <c r="D148" s="19"/>
      <c r="E148" s="19"/>
      <c r="F148" s="22"/>
    </row>
    <row r="149" ht="12.75" customHeight="1">
      <c r="A149" s="25" t="s">
        <v>15</v>
      </c>
      <c r="B149" s="26" t="s">
        <v>16</v>
      </c>
      <c r="C149" s="26" t="s">
        <v>17</v>
      </c>
      <c r="D149" s="26" t="s">
        <v>18</v>
      </c>
      <c r="E149" s="26" t="s">
        <v>19</v>
      </c>
      <c r="F149" s="27" t="s">
        <v>20</v>
      </c>
    </row>
    <row r="150" ht="12.75" customHeight="1">
      <c r="A150" s="28" t="s">
        <v>21</v>
      </c>
      <c r="B150" s="29">
        <v>5.0</v>
      </c>
      <c r="C150" s="30" t="s">
        <v>22</v>
      </c>
      <c r="D150" s="31"/>
      <c r="E150" s="32">
        <f t="shared" ref="E150:E151" si="10">D150*B150</f>
        <v>0</v>
      </c>
      <c r="F150" s="33"/>
    </row>
    <row r="151" ht="12.75" customHeight="1">
      <c r="A151" s="34" t="s">
        <v>23</v>
      </c>
      <c r="B151" s="29">
        <v>5.0</v>
      </c>
      <c r="C151" s="35" t="s">
        <v>24</v>
      </c>
      <c r="D151" s="31"/>
      <c r="E151" s="32">
        <f t="shared" si="10"/>
        <v>0</v>
      </c>
      <c r="F151" s="33"/>
    </row>
    <row r="152" ht="12.75" customHeight="1">
      <c r="A152" s="34" t="s">
        <v>25</v>
      </c>
      <c r="B152" s="29">
        <v>5.0</v>
      </c>
      <c r="C152" s="38" t="s">
        <v>26</v>
      </c>
      <c r="D152" s="31"/>
      <c r="E152" s="32">
        <v>0.0</v>
      </c>
      <c r="F152" s="33"/>
    </row>
    <row r="153" ht="12.75" customHeight="1">
      <c r="A153" s="36" t="s">
        <v>27</v>
      </c>
      <c r="B153" s="29">
        <v>1.0</v>
      </c>
      <c r="C153" s="37" t="s">
        <v>28</v>
      </c>
      <c r="D153" s="31"/>
      <c r="E153" s="32">
        <v>0.0</v>
      </c>
      <c r="F153" s="33"/>
    </row>
    <row r="154" ht="12.75" customHeight="1">
      <c r="A154" s="36" t="s">
        <v>29</v>
      </c>
      <c r="B154" s="29">
        <v>1.0</v>
      </c>
      <c r="C154" s="37" t="s">
        <v>30</v>
      </c>
      <c r="D154" s="31"/>
      <c r="E154" s="32">
        <v>0.0</v>
      </c>
      <c r="F154" s="33"/>
    </row>
    <row r="155" ht="12.75" customHeight="1">
      <c r="A155" s="36" t="s">
        <v>31</v>
      </c>
      <c r="B155" s="29">
        <v>1.0</v>
      </c>
      <c r="C155" s="37" t="s">
        <v>32</v>
      </c>
      <c r="D155" s="31"/>
      <c r="E155" s="32">
        <v>0.0</v>
      </c>
      <c r="F155" s="33"/>
    </row>
    <row r="156" ht="12.75" customHeight="1">
      <c r="A156" s="34" t="s">
        <v>33</v>
      </c>
      <c r="B156" s="29">
        <v>5.0</v>
      </c>
      <c r="C156" s="38" t="s">
        <v>34</v>
      </c>
      <c r="D156" s="31"/>
      <c r="E156" s="32">
        <f t="shared" ref="E156:E159" si="11">D156*B156</f>
        <v>0</v>
      </c>
      <c r="F156" s="33"/>
    </row>
    <row r="157" ht="12.75" customHeight="1">
      <c r="A157" s="34" t="s">
        <v>35</v>
      </c>
      <c r="B157" s="29">
        <v>5.0</v>
      </c>
      <c r="C157" s="38" t="s">
        <v>36</v>
      </c>
      <c r="D157" s="31"/>
      <c r="E157" s="32">
        <f t="shared" si="11"/>
        <v>0</v>
      </c>
      <c r="F157" s="33"/>
    </row>
    <row r="158" ht="12.75" customHeight="1">
      <c r="A158" s="36" t="s">
        <v>37</v>
      </c>
      <c r="B158" s="29">
        <v>5.0</v>
      </c>
      <c r="C158" s="38" t="s">
        <v>38</v>
      </c>
      <c r="D158" s="31"/>
      <c r="E158" s="32">
        <f t="shared" si="11"/>
        <v>0</v>
      </c>
      <c r="F158" s="33"/>
    </row>
    <row r="159" ht="12.75" customHeight="1">
      <c r="A159" s="28"/>
      <c r="B159" s="39"/>
      <c r="C159" s="30"/>
      <c r="D159" s="31"/>
      <c r="E159" s="32">
        <f t="shared" si="11"/>
        <v>0</v>
      </c>
      <c r="F159" s="33"/>
    </row>
    <row r="160" ht="12.75" customHeight="1">
      <c r="A160" s="40" t="s">
        <v>39</v>
      </c>
      <c r="B160" s="41"/>
      <c r="C160" s="41"/>
      <c r="D160" s="41"/>
      <c r="E160" s="41"/>
      <c r="F160" s="42"/>
    </row>
    <row r="161" ht="12.75" customHeight="1">
      <c r="A161" s="36" t="s">
        <v>40</v>
      </c>
      <c r="B161" s="43">
        <v>5.0</v>
      </c>
      <c r="C161" s="30" t="s">
        <v>22</v>
      </c>
      <c r="D161" s="31"/>
      <c r="E161" s="44">
        <f t="shared" ref="E161:E165" si="12">D161*B161</f>
        <v>0</v>
      </c>
      <c r="F161" s="45"/>
    </row>
    <row r="162" ht="12.75" customHeight="1">
      <c r="A162" s="36" t="s">
        <v>41</v>
      </c>
      <c r="B162" s="43">
        <v>5.0</v>
      </c>
      <c r="C162" s="35" t="s">
        <v>24</v>
      </c>
      <c r="D162" s="31"/>
      <c r="E162" s="32">
        <f t="shared" si="12"/>
        <v>0</v>
      </c>
      <c r="F162" s="33"/>
    </row>
    <row r="163" ht="12.75" customHeight="1">
      <c r="A163" s="36" t="s">
        <v>42</v>
      </c>
      <c r="B163" s="29">
        <v>5.0</v>
      </c>
      <c r="C163" s="37" t="s">
        <v>26</v>
      </c>
      <c r="D163" s="31"/>
      <c r="E163" s="32">
        <f t="shared" si="12"/>
        <v>0</v>
      </c>
      <c r="F163" s="33"/>
    </row>
    <row r="164" ht="12.75" customHeight="1">
      <c r="A164" s="36" t="s">
        <v>43</v>
      </c>
      <c r="B164" s="29">
        <v>1.0</v>
      </c>
      <c r="C164" s="37" t="s">
        <v>28</v>
      </c>
      <c r="D164" s="31"/>
      <c r="E164" s="32">
        <f t="shared" si="12"/>
        <v>0</v>
      </c>
      <c r="F164" s="33"/>
    </row>
    <row r="165" ht="12.75" customHeight="1">
      <c r="A165" s="28"/>
      <c r="B165" s="46"/>
      <c r="C165" s="47"/>
      <c r="D165" s="31"/>
      <c r="E165" s="32">
        <f t="shared" si="12"/>
        <v>0</v>
      </c>
      <c r="F165" s="33"/>
    </row>
    <row r="166" ht="12.75" customHeight="1">
      <c r="A166" s="40" t="s">
        <v>44</v>
      </c>
      <c r="B166" s="41"/>
      <c r="C166" s="41"/>
      <c r="D166" s="41"/>
      <c r="E166" s="41"/>
      <c r="F166" s="42"/>
    </row>
    <row r="167" ht="12.75" customHeight="1">
      <c r="A167" s="36" t="s">
        <v>45</v>
      </c>
      <c r="B167" s="43">
        <v>5.0</v>
      </c>
      <c r="C167" s="30" t="s">
        <v>22</v>
      </c>
      <c r="D167" s="31"/>
      <c r="E167" s="44">
        <f>D167*B167</f>
        <v>0</v>
      </c>
      <c r="F167" s="45"/>
    </row>
    <row r="168" ht="12.75" customHeight="1">
      <c r="A168" s="36" t="s">
        <v>46</v>
      </c>
      <c r="B168" s="43">
        <v>5.0</v>
      </c>
      <c r="C168" s="35" t="s">
        <v>24</v>
      </c>
      <c r="D168" s="31"/>
      <c r="E168" s="32">
        <v>0.0</v>
      </c>
      <c r="F168" s="33"/>
    </row>
    <row r="169" ht="12.75" customHeight="1">
      <c r="A169" s="36" t="s">
        <v>47</v>
      </c>
      <c r="B169" s="29">
        <v>5.0</v>
      </c>
      <c r="C169" s="37" t="s">
        <v>26</v>
      </c>
      <c r="D169" s="31"/>
      <c r="E169" s="32">
        <f>D169*B169</f>
        <v>0</v>
      </c>
      <c r="F169" s="33"/>
    </row>
    <row r="170" ht="12.75" customHeight="1">
      <c r="A170" s="36" t="s">
        <v>49</v>
      </c>
      <c r="B170" s="43">
        <v>5.0</v>
      </c>
      <c r="C170" s="38" t="s">
        <v>34</v>
      </c>
      <c r="D170" s="31"/>
      <c r="E170" s="32">
        <v>0.0</v>
      </c>
      <c r="F170" s="33"/>
    </row>
    <row r="171" ht="12.75" customHeight="1">
      <c r="A171" s="36" t="s">
        <v>50</v>
      </c>
      <c r="B171" s="43">
        <v>5.0</v>
      </c>
      <c r="C171" s="38" t="s">
        <v>36</v>
      </c>
      <c r="D171" s="31"/>
      <c r="E171" s="32">
        <v>0.0</v>
      </c>
      <c r="F171" s="33"/>
    </row>
    <row r="172" ht="12.75" customHeight="1">
      <c r="A172" s="51" t="s">
        <v>51</v>
      </c>
      <c r="B172" s="43">
        <v>5.0</v>
      </c>
      <c r="C172" s="52" t="s">
        <v>38</v>
      </c>
      <c r="D172" s="31"/>
      <c r="E172" s="32">
        <v>0.0</v>
      </c>
      <c r="F172" s="33"/>
    </row>
    <row r="173" ht="12.75" customHeight="1">
      <c r="A173" s="36" t="s">
        <v>48</v>
      </c>
      <c r="B173" s="29">
        <v>1.0</v>
      </c>
      <c r="C173" s="37" t="s">
        <v>28</v>
      </c>
      <c r="D173" s="31"/>
      <c r="E173" s="32">
        <v>0.0</v>
      </c>
      <c r="F173" s="33"/>
    </row>
    <row r="174" ht="12.75" customHeight="1">
      <c r="A174" s="53"/>
      <c r="B174" s="54"/>
      <c r="C174" s="55"/>
      <c r="D174" s="56"/>
      <c r="E174" s="57">
        <f>D174*B174</f>
        <v>0</v>
      </c>
      <c r="F174" s="58"/>
    </row>
    <row r="175" ht="12.75" customHeight="1">
      <c r="A175" s="59" t="s">
        <v>52</v>
      </c>
      <c r="E175" s="60">
        <f>SUMIFS(E150:E174,F150:F174,"Yes")</f>
        <v>0</v>
      </c>
    </row>
    <row r="176" ht="12.75" customHeight="1">
      <c r="A176" s="59" t="s">
        <v>53</v>
      </c>
      <c r="E176" s="60">
        <f>7.75%*E175</f>
        <v>0</v>
      </c>
    </row>
    <row r="177" ht="15.75" customHeight="1">
      <c r="A177" s="59" t="s">
        <v>54</v>
      </c>
      <c r="E177" s="61">
        <f t="array" ref="E177">SUMIFS(E150:E174,F150:F174,{"","No"})</f>
        <v>0</v>
      </c>
    </row>
    <row r="178" ht="12.75" customHeight="1">
      <c r="A178" s="62" t="s">
        <v>55</v>
      </c>
      <c r="B178" s="63"/>
      <c r="C178" s="63"/>
      <c r="D178" s="63"/>
      <c r="E178" s="64">
        <v>0.0</v>
      </c>
    </row>
    <row r="179" ht="12.75" customHeight="1">
      <c r="A179" s="59" t="s">
        <v>56</v>
      </c>
      <c r="E179" s="65">
        <f>SUM(E175:E178)</f>
        <v>0</v>
      </c>
    </row>
    <row r="180" ht="12.75" customHeight="1">
      <c r="A180" s="3"/>
      <c r="B180" s="3"/>
      <c r="C180" s="3"/>
      <c r="D180" s="3"/>
      <c r="E180" s="66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</row>
    <row r="181" ht="12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</row>
    <row r="182" ht="12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</row>
    <row r="183" ht="12.75" customHeight="1">
      <c r="A183" s="67" t="s">
        <v>1</v>
      </c>
      <c r="C183" s="68" t="str">
        <f>$C$3</f>
        <v/>
      </c>
      <c r="D183" s="8"/>
      <c r="E183" s="8"/>
      <c r="F183" s="8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</row>
    <row r="184" ht="12.75" customHeight="1">
      <c r="A184" s="69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</row>
    <row r="185" ht="25.5" customHeight="1">
      <c r="A185" s="67" t="s">
        <v>4</v>
      </c>
      <c r="C185" s="68" t="str">
        <f>$C$5</f>
        <v/>
      </c>
      <c r="D185" s="8"/>
      <c r="E185" s="8"/>
      <c r="F185" s="8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</row>
    <row r="186" ht="12.75" customHeight="1">
      <c r="A186" s="67" t="s">
        <v>6</v>
      </c>
      <c r="C186" s="68" t="str">
        <f>$C$6</f>
        <v/>
      </c>
      <c r="D186" s="8"/>
      <c r="E186" s="8"/>
      <c r="F186" s="8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</row>
    <row r="187" ht="12.75" customHeight="1">
      <c r="A187" s="67" t="s">
        <v>8</v>
      </c>
      <c r="C187" s="68" t="str">
        <f>$C$7</f>
        <v/>
      </c>
      <c r="D187" s="8"/>
      <c r="E187" s="8"/>
      <c r="F187" s="8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</row>
    <row r="188" ht="12.75" customHeight="1">
      <c r="A188" s="69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</row>
    <row r="189" ht="12.75" customHeight="1">
      <c r="A189" s="67" t="s">
        <v>11</v>
      </c>
      <c r="C189" s="68" t="str">
        <f>$C$9</f>
        <v/>
      </c>
      <c r="D189" s="8"/>
      <c r="E189" s="8"/>
      <c r="F189" s="8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</row>
    <row r="190" ht="12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</row>
    <row r="191" ht="13.5" customHeight="1">
      <c r="A191" s="1"/>
      <c r="B191" s="4"/>
      <c r="C191" s="1"/>
      <c r="D191" s="1"/>
      <c r="E191" s="1"/>
    </row>
    <row r="192" ht="15.75" customHeight="1">
      <c r="A192" s="15" t="s">
        <v>60</v>
      </c>
      <c r="B192" s="16"/>
      <c r="C192" s="16"/>
      <c r="D192" s="16"/>
      <c r="E192" s="16"/>
      <c r="F192" s="17"/>
      <c r="H192" s="70"/>
    </row>
    <row r="193" ht="13.5" customHeight="1">
      <c r="A193" s="21" t="s">
        <v>14</v>
      </c>
      <c r="B193" s="19"/>
      <c r="C193" s="19"/>
      <c r="D193" s="19"/>
      <c r="E193" s="19"/>
      <c r="F193" s="22"/>
    </row>
    <row r="194" ht="12.75" customHeight="1">
      <c r="A194" s="25" t="s">
        <v>15</v>
      </c>
      <c r="B194" s="26" t="s">
        <v>16</v>
      </c>
      <c r="C194" s="26" t="s">
        <v>17</v>
      </c>
      <c r="D194" s="26" t="s">
        <v>18</v>
      </c>
      <c r="E194" s="26" t="s">
        <v>19</v>
      </c>
      <c r="F194" s="27" t="s">
        <v>20</v>
      </c>
    </row>
    <row r="195" ht="12.75" customHeight="1">
      <c r="A195" s="28" t="s">
        <v>21</v>
      </c>
      <c r="B195" s="29">
        <v>5.0</v>
      </c>
      <c r="C195" s="30" t="s">
        <v>22</v>
      </c>
      <c r="D195" s="31"/>
      <c r="E195" s="32">
        <f t="shared" ref="E195:E196" si="13">D195*B195</f>
        <v>0</v>
      </c>
      <c r="F195" s="33"/>
    </row>
    <row r="196" ht="12.75" customHeight="1">
      <c r="A196" s="34" t="s">
        <v>23</v>
      </c>
      <c r="B196" s="29">
        <v>5.0</v>
      </c>
      <c r="C196" s="35" t="s">
        <v>24</v>
      </c>
      <c r="D196" s="31"/>
      <c r="E196" s="32">
        <f t="shared" si="13"/>
        <v>0</v>
      </c>
      <c r="F196" s="33"/>
    </row>
    <row r="197" ht="12.75" customHeight="1">
      <c r="A197" s="34" t="s">
        <v>25</v>
      </c>
      <c r="B197" s="29">
        <v>5.0</v>
      </c>
      <c r="C197" s="38" t="s">
        <v>26</v>
      </c>
      <c r="D197" s="31"/>
      <c r="E197" s="32">
        <v>0.0</v>
      </c>
      <c r="F197" s="33"/>
    </row>
    <row r="198" ht="12.75" customHeight="1">
      <c r="A198" s="36" t="s">
        <v>27</v>
      </c>
      <c r="B198" s="29">
        <v>1.0</v>
      </c>
      <c r="C198" s="37" t="s">
        <v>28</v>
      </c>
      <c r="D198" s="31"/>
      <c r="E198" s="32">
        <v>0.0</v>
      </c>
      <c r="F198" s="33"/>
    </row>
    <row r="199" ht="12.75" customHeight="1">
      <c r="A199" s="36" t="s">
        <v>29</v>
      </c>
      <c r="B199" s="29">
        <v>1.0</v>
      </c>
      <c r="C199" s="37" t="s">
        <v>30</v>
      </c>
      <c r="D199" s="31"/>
      <c r="E199" s="32">
        <v>0.0</v>
      </c>
      <c r="F199" s="33"/>
    </row>
    <row r="200" ht="12.75" customHeight="1">
      <c r="A200" s="36" t="s">
        <v>31</v>
      </c>
      <c r="B200" s="29">
        <v>1.0</v>
      </c>
      <c r="C200" s="37" t="s">
        <v>32</v>
      </c>
      <c r="D200" s="31"/>
      <c r="E200" s="32">
        <v>0.0</v>
      </c>
      <c r="F200" s="33"/>
    </row>
    <row r="201" ht="12.75" customHeight="1">
      <c r="A201" s="34" t="s">
        <v>33</v>
      </c>
      <c r="B201" s="29">
        <v>5.0</v>
      </c>
      <c r="C201" s="38" t="s">
        <v>34</v>
      </c>
      <c r="D201" s="31"/>
      <c r="E201" s="32">
        <f t="shared" ref="E201:E204" si="14">D201*B201</f>
        <v>0</v>
      </c>
      <c r="F201" s="33"/>
    </row>
    <row r="202" ht="12.75" customHeight="1">
      <c r="A202" s="34" t="s">
        <v>35</v>
      </c>
      <c r="B202" s="29">
        <v>5.0</v>
      </c>
      <c r="C202" s="38" t="s">
        <v>36</v>
      </c>
      <c r="D202" s="31"/>
      <c r="E202" s="32">
        <f t="shared" si="14"/>
        <v>0</v>
      </c>
      <c r="F202" s="33"/>
    </row>
    <row r="203" ht="12.75" customHeight="1">
      <c r="A203" s="36" t="s">
        <v>37</v>
      </c>
      <c r="B203" s="29">
        <v>5.0</v>
      </c>
      <c r="C203" s="38" t="s">
        <v>38</v>
      </c>
      <c r="D203" s="31"/>
      <c r="E203" s="32">
        <f t="shared" si="14"/>
        <v>0</v>
      </c>
      <c r="F203" s="33"/>
    </row>
    <row r="204" ht="12.75" customHeight="1">
      <c r="A204" s="28"/>
      <c r="B204" s="39"/>
      <c r="C204" s="30"/>
      <c r="D204" s="31"/>
      <c r="E204" s="32">
        <f t="shared" si="14"/>
        <v>0</v>
      </c>
      <c r="F204" s="33"/>
    </row>
    <row r="205" ht="12.75" customHeight="1">
      <c r="A205" s="40" t="s">
        <v>39</v>
      </c>
      <c r="B205" s="41"/>
      <c r="C205" s="41"/>
      <c r="D205" s="41"/>
      <c r="E205" s="41"/>
      <c r="F205" s="42"/>
    </row>
    <row r="206" ht="12.75" customHeight="1">
      <c r="A206" s="36" t="s">
        <v>40</v>
      </c>
      <c r="B206" s="43">
        <v>5.0</v>
      </c>
      <c r="C206" s="30" t="s">
        <v>22</v>
      </c>
      <c r="D206" s="31"/>
      <c r="E206" s="44">
        <f t="shared" ref="E206:E207" si="15">D206*B206</f>
        <v>0</v>
      </c>
      <c r="F206" s="45"/>
    </row>
    <row r="207" ht="12.75" customHeight="1">
      <c r="A207" s="36" t="s">
        <v>41</v>
      </c>
      <c r="B207" s="43">
        <v>5.0</v>
      </c>
      <c r="C207" s="35" t="s">
        <v>24</v>
      </c>
      <c r="D207" s="31"/>
      <c r="E207" s="32">
        <f t="shared" si="15"/>
        <v>0</v>
      </c>
      <c r="F207" s="33"/>
    </row>
    <row r="208" ht="12.75" customHeight="1">
      <c r="A208" s="34" t="s">
        <v>42</v>
      </c>
      <c r="B208" s="43">
        <v>5.0</v>
      </c>
      <c r="C208" s="71" t="s">
        <v>26</v>
      </c>
      <c r="D208" s="31"/>
      <c r="E208" s="32">
        <v>0.0</v>
      </c>
      <c r="F208" s="33"/>
    </row>
    <row r="209" ht="12.75" customHeight="1">
      <c r="A209" s="36" t="s">
        <v>43</v>
      </c>
      <c r="B209" s="29">
        <v>1.0</v>
      </c>
      <c r="C209" s="37" t="s">
        <v>28</v>
      </c>
      <c r="D209" s="31"/>
      <c r="E209" s="32">
        <f t="shared" ref="E209:E210" si="16">D209*B209</f>
        <v>0</v>
      </c>
      <c r="F209" s="33"/>
    </row>
    <row r="210" ht="12.75" customHeight="1">
      <c r="A210" s="28"/>
      <c r="B210" s="46"/>
      <c r="C210" s="47"/>
      <c r="D210" s="31"/>
      <c r="E210" s="32">
        <f t="shared" si="16"/>
        <v>0</v>
      </c>
      <c r="F210" s="33"/>
    </row>
    <row r="211" ht="12.75" customHeight="1">
      <c r="A211" s="40" t="s">
        <v>44</v>
      </c>
      <c r="B211" s="41"/>
      <c r="C211" s="41"/>
      <c r="D211" s="41"/>
      <c r="E211" s="41"/>
      <c r="F211" s="42"/>
    </row>
    <row r="212" ht="12.75" customHeight="1">
      <c r="A212" s="36" t="s">
        <v>45</v>
      </c>
      <c r="B212" s="43">
        <v>5.0</v>
      </c>
      <c r="C212" s="30" t="s">
        <v>22</v>
      </c>
      <c r="D212" s="31"/>
      <c r="E212" s="44">
        <f>D212*B212</f>
        <v>0</v>
      </c>
      <c r="F212" s="45"/>
    </row>
    <row r="213" ht="12.75" customHeight="1">
      <c r="A213" s="36" t="s">
        <v>46</v>
      </c>
      <c r="B213" s="43">
        <v>5.0</v>
      </c>
      <c r="C213" s="35" t="s">
        <v>24</v>
      </c>
      <c r="D213" s="31"/>
      <c r="E213" s="32">
        <v>0.0</v>
      </c>
      <c r="F213" s="33"/>
    </row>
    <row r="214" ht="12.75" customHeight="1">
      <c r="A214" s="36" t="s">
        <v>47</v>
      </c>
      <c r="B214" s="29">
        <v>5.0</v>
      </c>
      <c r="C214" s="37" t="s">
        <v>26</v>
      </c>
      <c r="D214" s="31"/>
      <c r="E214" s="32">
        <f>D214*B214</f>
        <v>0</v>
      </c>
      <c r="F214" s="33"/>
    </row>
    <row r="215" ht="12.75" customHeight="1">
      <c r="A215" s="36" t="s">
        <v>49</v>
      </c>
      <c r="B215" s="43">
        <v>5.0</v>
      </c>
      <c r="C215" s="38" t="s">
        <v>34</v>
      </c>
      <c r="D215" s="31"/>
      <c r="E215" s="32">
        <v>0.0</v>
      </c>
      <c r="F215" s="33"/>
    </row>
    <row r="216" ht="12.75" customHeight="1">
      <c r="A216" s="36" t="s">
        <v>50</v>
      </c>
      <c r="B216" s="43">
        <v>5.0</v>
      </c>
      <c r="C216" s="38" t="s">
        <v>36</v>
      </c>
      <c r="D216" s="31"/>
      <c r="E216" s="32">
        <v>0.0</v>
      </c>
      <c r="F216" s="33"/>
    </row>
    <row r="217" ht="12.75" customHeight="1">
      <c r="A217" s="51" t="s">
        <v>51</v>
      </c>
      <c r="B217" s="43">
        <v>5.0</v>
      </c>
      <c r="C217" s="52" t="s">
        <v>38</v>
      </c>
      <c r="D217" s="31"/>
      <c r="E217" s="32">
        <v>0.0</v>
      </c>
      <c r="F217" s="33"/>
    </row>
    <row r="218" ht="12.75" customHeight="1">
      <c r="A218" s="53"/>
      <c r="B218" s="54"/>
      <c r="C218" s="55"/>
      <c r="D218" s="56"/>
      <c r="E218" s="57">
        <f>D218*B218</f>
        <v>0</v>
      </c>
      <c r="F218" s="58"/>
    </row>
    <row r="219" ht="12.75" customHeight="1">
      <c r="A219" s="59" t="s">
        <v>52</v>
      </c>
      <c r="E219" s="60">
        <f>SUMIFS(E195:E218,F195:F218,"Yes")</f>
        <v>0</v>
      </c>
    </row>
    <row r="220" ht="12.75" customHeight="1">
      <c r="A220" s="59" t="s">
        <v>53</v>
      </c>
      <c r="E220" s="60">
        <f>7.75%*E219</f>
        <v>0</v>
      </c>
    </row>
    <row r="221" ht="15.75" customHeight="1">
      <c r="A221" s="59" t="s">
        <v>54</v>
      </c>
      <c r="E221" s="61">
        <f t="array" ref="E221">SUMIFS(E195:E218,F195:F218,{"","No"})</f>
        <v>0</v>
      </c>
    </row>
    <row r="222" ht="12.75" customHeight="1">
      <c r="A222" s="62" t="s">
        <v>55</v>
      </c>
      <c r="B222" s="63"/>
      <c r="C222" s="63"/>
      <c r="D222" s="63"/>
      <c r="E222" s="64">
        <v>0.0</v>
      </c>
    </row>
    <row r="223" ht="12.75" customHeight="1">
      <c r="A223" s="59" t="s">
        <v>56</v>
      </c>
      <c r="E223" s="65">
        <f>SUM(E219:E222)</f>
        <v>0</v>
      </c>
    </row>
    <row r="224" ht="12.75" customHeight="1">
      <c r="A224" s="3"/>
      <c r="B224" s="3"/>
      <c r="C224" s="3"/>
      <c r="D224" s="3"/>
      <c r="E224" s="66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</row>
    <row r="225" ht="12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</row>
    <row r="226" ht="12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</row>
    <row r="227" ht="12.75" customHeight="1">
      <c r="A227" s="67" t="s">
        <v>1</v>
      </c>
      <c r="C227" s="68" t="str">
        <f>$C$3</f>
        <v/>
      </c>
      <c r="D227" s="8"/>
      <c r="E227" s="8"/>
      <c r="F227" s="8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</row>
    <row r="228" ht="12.75" customHeight="1">
      <c r="A228" s="69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</row>
    <row r="229" ht="25.5" customHeight="1">
      <c r="A229" s="67" t="s">
        <v>4</v>
      </c>
      <c r="C229" s="68" t="str">
        <f>$C$5</f>
        <v/>
      </c>
      <c r="D229" s="8"/>
      <c r="E229" s="8"/>
      <c r="F229" s="8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</row>
    <row r="230" ht="12.75" customHeight="1">
      <c r="A230" s="67" t="s">
        <v>6</v>
      </c>
      <c r="C230" s="68" t="str">
        <f>$C$6</f>
        <v/>
      </c>
      <c r="D230" s="8"/>
      <c r="E230" s="8"/>
      <c r="F230" s="8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</row>
    <row r="231" ht="12.75" customHeight="1">
      <c r="A231" s="67" t="s">
        <v>8</v>
      </c>
      <c r="C231" s="68" t="str">
        <f>$C$7</f>
        <v/>
      </c>
      <c r="D231" s="8"/>
      <c r="E231" s="8"/>
      <c r="F231" s="8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</row>
    <row r="232" ht="12.75" customHeight="1">
      <c r="A232" s="69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</row>
    <row r="233" ht="12.75" customHeight="1">
      <c r="A233" s="67" t="s">
        <v>11</v>
      </c>
      <c r="C233" s="68" t="str">
        <f>$C$9</f>
        <v/>
      </c>
      <c r="D233" s="8"/>
      <c r="E233" s="8"/>
      <c r="F233" s="8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</row>
    <row r="234" ht="12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</row>
    <row r="235" ht="13.5" customHeight="1">
      <c r="A235" s="1"/>
      <c r="B235" s="4"/>
      <c r="C235" s="1"/>
      <c r="D235" s="1"/>
      <c r="E235" s="1"/>
    </row>
    <row r="236" ht="15.75" customHeight="1">
      <c r="A236" s="15" t="s">
        <v>61</v>
      </c>
      <c r="B236" s="16"/>
      <c r="C236" s="16"/>
      <c r="D236" s="16"/>
      <c r="E236" s="16"/>
      <c r="F236" s="17"/>
      <c r="H236" s="70"/>
    </row>
    <row r="237" ht="14.25" customHeight="1">
      <c r="A237" s="21" t="s">
        <v>14</v>
      </c>
      <c r="B237" s="19"/>
      <c r="C237" s="19"/>
      <c r="D237" s="19"/>
      <c r="E237" s="19"/>
      <c r="F237" s="22"/>
    </row>
    <row r="238" ht="12.75" customHeight="1">
      <c r="A238" s="25" t="s">
        <v>15</v>
      </c>
      <c r="B238" s="26" t="s">
        <v>16</v>
      </c>
      <c r="C238" s="26" t="s">
        <v>17</v>
      </c>
      <c r="D238" s="26" t="s">
        <v>18</v>
      </c>
      <c r="E238" s="26" t="s">
        <v>19</v>
      </c>
      <c r="F238" s="27" t="s">
        <v>20</v>
      </c>
    </row>
    <row r="239" ht="12.75" customHeight="1">
      <c r="A239" s="28" t="s">
        <v>21</v>
      </c>
      <c r="B239" s="29">
        <v>5.0</v>
      </c>
      <c r="C239" s="30" t="s">
        <v>22</v>
      </c>
      <c r="D239" s="31"/>
      <c r="E239" s="32">
        <f t="shared" ref="E239:E240" si="17">D239*B239</f>
        <v>0</v>
      </c>
      <c r="F239" s="33"/>
    </row>
    <row r="240" ht="12.75" customHeight="1">
      <c r="A240" s="34" t="s">
        <v>23</v>
      </c>
      <c r="B240" s="29">
        <v>5.0</v>
      </c>
      <c r="C240" s="35" t="s">
        <v>24</v>
      </c>
      <c r="D240" s="31"/>
      <c r="E240" s="32">
        <f t="shared" si="17"/>
        <v>0</v>
      </c>
      <c r="F240" s="33"/>
    </row>
    <row r="241" ht="12.75" customHeight="1">
      <c r="A241" s="34" t="s">
        <v>25</v>
      </c>
      <c r="B241" s="29">
        <v>5.0</v>
      </c>
      <c r="C241" s="38" t="s">
        <v>26</v>
      </c>
      <c r="D241" s="31"/>
      <c r="E241" s="32">
        <v>0.0</v>
      </c>
      <c r="F241" s="33"/>
    </row>
    <row r="242" ht="12.75" customHeight="1">
      <c r="A242" s="36" t="s">
        <v>27</v>
      </c>
      <c r="B242" s="29">
        <v>1.0</v>
      </c>
      <c r="C242" s="37" t="s">
        <v>28</v>
      </c>
      <c r="D242" s="31"/>
      <c r="E242" s="32">
        <v>0.0</v>
      </c>
      <c r="F242" s="33"/>
    </row>
    <row r="243" ht="12.75" customHeight="1">
      <c r="A243" s="36" t="s">
        <v>29</v>
      </c>
      <c r="B243" s="29">
        <v>1.0</v>
      </c>
      <c r="C243" s="37" t="s">
        <v>30</v>
      </c>
      <c r="D243" s="31"/>
      <c r="E243" s="32">
        <v>0.0</v>
      </c>
      <c r="F243" s="33"/>
    </row>
    <row r="244" ht="12.75" customHeight="1">
      <c r="A244" s="36" t="s">
        <v>31</v>
      </c>
      <c r="B244" s="29">
        <v>1.0</v>
      </c>
      <c r="C244" s="37" t="s">
        <v>32</v>
      </c>
      <c r="D244" s="31"/>
      <c r="E244" s="32">
        <v>0.0</v>
      </c>
      <c r="F244" s="33"/>
    </row>
    <row r="245" ht="12.75" customHeight="1">
      <c r="A245" s="34" t="s">
        <v>33</v>
      </c>
      <c r="B245" s="29">
        <v>5.0</v>
      </c>
      <c r="C245" s="38" t="s">
        <v>34</v>
      </c>
      <c r="D245" s="31"/>
      <c r="E245" s="32">
        <f t="shared" ref="E245:E248" si="18">D245*B245</f>
        <v>0</v>
      </c>
      <c r="F245" s="33"/>
    </row>
    <row r="246" ht="12.75" customHeight="1">
      <c r="A246" s="34" t="s">
        <v>35</v>
      </c>
      <c r="B246" s="29">
        <v>5.0</v>
      </c>
      <c r="C246" s="38" t="s">
        <v>36</v>
      </c>
      <c r="D246" s="31"/>
      <c r="E246" s="32">
        <f t="shared" si="18"/>
        <v>0</v>
      </c>
      <c r="F246" s="33"/>
    </row>
    <row r="247" ht="12.75" customHeight="1">
      <c r="A247" s="36" t="s">
        <v>37</v>
      </c>
      <c r="B247" s="29">
        <v>5.0</v>
      </c>
      <c r="C247" s="38" t="s">
        <v>38</v>
      </c>
      <c r="D247" s="31"/>
      <c r="E247" s="32">
        <f t="shared" si="18"/>
        <v>0</v>
      </c>
      <c r="F247" s="33"/>
    </row>
    <row r="248" ht="12.75" customHeight="1">
      <c r="A248" s="28"/>
      <c r="B248" s="39"/>
      <c r="C248" s="30"/>
      <c r="D248" s="31"/>
      <c r="E248" s="32">
        <f t="shared" si="18"/>
        <v>0</v>
      </c>
      <c r="F248" s="33"/>
    </row>
    <row r="249" ht="14.25" customHeight="1">
      <c r="A249" s="40" t="s">
        <v>39</v>
      </c>
      <c r="B249" s="41"/>
      <c r="C249" s="41"/>
      <c r="D249" s="41"/>
      <c r="E249" s="41"/>
      <c r="F249" s="42"/>
    </row>
    <row r="250" ht="12.75" customHeight="1">
      <c r="A250" s="36" t="s">
        <v>40</v>
      </c>
      <c r="B250" s="43">
        <v>5.0</v>
      </c>
      <c r="C250" s="30" t="s">
        <v>22</v>
      </c>
      <c r="D250" s="31"/>
      <c r="E250" s="44">
        <f t="shared" ref="E250:E254" si="19">D250*B250</f>
        <v>0</v>
      </c>
      <c r="F250" s="45"/>
    </row>
    <row r="251" ht="12.75" customHeight="1">
      <c r="A251" s="36" t="s">
        <v>41</v>
      </c>
      <c r="B251" s="43">
        <v>5.0</v>
      </c>
      <c r="C251" s="35" t="s">
        <v>24</v>
      </c>
      <c r="D251" s="31"/>
      <c r="E251" s="32">
        <f t="shared" si="19"/>
        <v>0</v>
      </c>
      <c r="F251" s="33"/>
    </row>
    <row r="252" ht="12.75" customHeight="1">
      <c r="A252" s="36" t="s">
        <v>42</v>
      </c>
      <c r="B252" s="29">
        <v>5.0</v>
      </c>
      <c r="C252" s="37" t="s">
        <v>26</v>
      </c>
      <c r="D252" s="31"/>
      <c r="E252" s="32">
        <f t="shared" si="19"/>
        <v>0</v>
      </c>
      <c r="F252" s="33"/>
    </row>
    <row r="253" ht="12.75" customHeight="1">
      <c r="A253" s="36" t="s">
        <v>43</v>
      </c>
      <c r="B253" s="29">
        <v>1.0</v>
      </c>
      <c r="C253" s="37" t="s">
        <v>28</v>
      </c>
      <c r="D253" s="31"/>
      <c r="E253" s="32">
        <f t="shared" si="19"/>
        <v>0</v>
      </c>
      <c r="F253" s="33"/>
    </row>
    <row r="254" ht="12.75" customHeight="1">
      <c r="A254" s="28"/>
      <c r="B254" s="46"/>
      <c r="C254" s="47"/>
      <c r="D254" s="31"/>
      <c r="E254" s="32">
        <f t="shared" si="19"/>
        <v>0</v>
      </c>
      <c r="F254" s="33"/>
    </row>
    <row r="255" ht="14.25" customHeight="1">
      <c r="A255" s="40" t="s">
        <v>44</v>
      </c>
      <c r="B255" s="41"/>
      <c r="C255" s="41"/>
      <c r="D255" s="41"/>
      <c r="E255" s="41"/>
      <c r="F255" s="42"/>
    </row>
    <row r="256" ht="12.75" customHeight="1">
      <c r="A256" s="36" t="s">
        <v>45</v>
      </c>
      <c r="B256" s="43">
        <v>5.0</v>
      </c>
      <c r="C256" s="30" t="s">
        <v>22</v>
      </c>
      <c r="D256" s="31"/>
      <c r="E256" s="44">
        <f>D256*B256</f>
        <v>0</v>
      </c>
      <c r="F256" s="45"/>
    </row>
    <row r="257" ht="12.75" customHeight="1">
      <c r="A257" s="36" t="s">
        <v>46</v>
      </c>
      <c r="B257" s="43">
        <v>5.0</v>
      </c>
      <c r="C257" s="35" t="s">
        <v>24</v>
      </c>
      <c r="D257" s="31"/>
      <c r="E257" s="32">
        <v>0.0</v>
      </c>
      <c r="F257" s="33"/>
    </row>
    <row r="258" ht="12.75" customHeight="1">
      <c r="A258" s="36" t="s">
        <v>47</v>
      </c>
      <c r="B258" s="29">
        <v>5.0</v>
      </c>
      <c r="C258" s="37" t="s">
        <v>26</v>
      </c>
      <c r="D258" s="31"/>
      <c r="E258" s="32">
        <f>D258*B258</f>
        <v>0</v>
      </c>
      <c r="F258" s="33"/>
    </row>
    <row r="259" ht="12.75" customHeight="1">
      <c r="A259" s="36" t="s">
        <v>49</v>
      </c>
      <c r="B259" s="43">
        <v>5.0</v>
      </c>
      <c r="C259" s="38" t="s">
        <v>34</v>
      </c>
      <c r="D259" s="31"/>
      <c r="E259" s="32">
        <v>0.0</v>
      </c>
      <c r="F259" s="33"/>
    </row>
    <row r="260" ht="12.75" customHeight="1">
      <c r="A260" s="36" t="s">
        <v>50</v>
      </c>
      <c r="B260" s="43">
        <v>5.0</v>
      </c>
      <c r="C260" s="38" t="s">
        <v>36</v>
      </c>
      <c r="D260" s="31"/>
      <c r="E260" s="32">
        <v>0.0</v>
      </c>
      <c r="F260" s="33"/>
    </row>
    <row r="261" ht="12.75" customHeight="1">
      <c r="A261" s="51" t="s">
        <v>51</v>
      </c>
      <c r="B261" s="43">
        <v>5.0</v>
      </c>
      <c r="C261" s="52" t="s">
        <v>38</v>
      </c>
      <c r="D261" s="31"/>
      <c r="E261" s="32">
        <v>0.0</v>
      </c>
      <c r="F261" s="33"/>
    </row>
    <row r="262" ht="12.75" customHeight="1">
      <c r="A262" s="36" t="s">
        <v>48</v>
      </c>
      <c r="B262" s="29">
        <v>1.0</v>
      </c>
      <c r="C262" s="37" t="s">
        <v>28</v>
      </c>
      <c r="D262" s="31"/>
      <c r="E262" s="32">
        <v>0.0</v>
      </c>
      <c r="F262" s="33"/>
    </row>
    <row r="263" ht="12.75" customHeight="1">
      <c r="A263" s="53"/>
      <c r="B263" s="54"/>
      <c r="C263" s="55"/>
      <c r="D263" s="56"/>
      <c r="E263" s="57">
        <f>D263*B263</f>
        <v>0</v>
      </c>
      <c r="F263" s="58"/>
    </row>
    <row r="264" ht="12.75" customHeight="1">
      <c r="A264" s="59" t="s">
        <v>52</v>
      </c>
      <c r="E264" s="60">
        <f>SUMIFS(E239:E263,F239:F263,"Yes")</f>
        <v>0</v>
      </c>
    </row>
    <row r="265" ht="12.75" customHeight="1">
      <c r="A265" s="59" t="s">
        <v>53</v>
      </c>
      <c r="E265" s="60">
        <f>7.75%*E264</f>
        <v>0</v>
      </c>
    </row>
    <row r="266" ht="15.75" customHeight="1">
      <c r="A266" s="59" t="s">
        <v>54</v>
      </c>
      <c r="E266" s="61">
        <f t="array" ref="E266">SUMIFS(E239:E263,F239:F263,{"","No"})</f>
        <v>0</v>
      </c>
    </row>
    <row r="267" ht="12.75" customHeight="1">
      <c r="A267" s="62" t="s">
        <v>55</v>
      </c>
      <c r="B267" s="63"/>
      <c r="C267" s="63"/>
      <c r="D267" s="63"/>
      <c r="E267" s="64">
        <v>0.0</v>
      </c>
    </row>
    <row r="268" ht="15.75" customHeight="1">
      <c r="A268" s="59" t="s">
        <v>56</v>
      </c>
      <c r="E268" s="65">
        <f>SUM(E264:E267)</f>
        <v>0</v>
      </c>
    </row>
    <row r="269" ht="12.75" customHeight="1">
      <c r="A269" s="3"/>
      <c r="B269" s="3"/>
      <c r="C269" s="3"/>
      <c r="D269" s="3"/>
      <c r="E269" s="66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</row>
    <row r="270" ht="12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</row>
    <row r="271" ht="12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</row>
    <row r="272" ht="12.75" customHeight="1">
      <c r="A272" s="67" t="s">
        <v>1</v>
      </c>
      <c r="C272" s="68" t="str">
        <f>$C$3</f>
        <v/>
      </c>
      <c r="D272" s="8"/>
      <c r="E272" s="8"/>
      <c r="F272" s="8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</row>
    <row r="273" ht="12.75" customHeight="1">
      <c r="A273" s="69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</row>
    <row r="274" ht="25.5" customHeight="1">
      <c r="A274" s="67" t="s">
        <v>4</v>
      </c>
      <c r="C274" s="68" t="str">
        <f>$C$5</f>
        <v/>
      </c>
      <c r="D274" s="8"/>
      <c r="E274" s="8"/>
      <c r="F274" s="8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</row>
    <row r="275" ht="12.75" customHeight="1">
      <c r="A275" s="67" t="s">
        <v>6</v>
      </c>
      <c r="C275" s="68" t="str">
        <f>$C$6</f>
        <v/>
      </c>
      <c r="D275" s="8"/>
      <c r="E275" s="8"/>
      <c r="F275" s="8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</row>
    <row r="276" ht="12.75" customHeight="1">
      <c r="A276" s="67" t="s">
        <v>8</v>
      </c>
      <c r="C276" s="68" t="str">
        <f>$C$7</f>
        <v/>
      </c>
      <c r="D276" s="8"/>
      <c r="E276" s="8"/>
      <c r="F276" s="8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</row>
    <row r="277" ht="12.75" customHeight="1">
      <c r="A277" s="69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</row>
    <row r="278" ht="12.75" customHeight="1">
      <c r="A278" s="67" t="s">
        <v>11</v>
      </c>
      <c r="C278" s="68" t="str">
        <f>$C$9</f>
        <v/>
      </c>
      <c r="D278" s="8"/>
      <c r="E278" s="8"/>
      <c r="F278" s="8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</row>
    <row r="279" ht="12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</row>
    <row r="280" ht="13.5" customHeight="1">
      <c r="A280" s="1"/>
      <c r="B280" s="4"/>
      <c r="C280" s="1"/>
      <c r="D280" s="1"/>
      <c r="E280" s="1"/>
    </row>
    <row r="281" ht="15.75" customHeight="1">
      <c r="A281" s="15" t="s">
        <v>62</v>
      </c>
      <c r="B281" s="16"/>
      <c r="C281" s="16"/>
      <c r="D281" s="16"/>
      <c r="E281" s="16"/>
      <c r="F281" s="17"/>
      <c r="H281" s="70"/>
    </row>
    <row r="282" ht="13.5" customHeight="1">
      <c r="A282" s="21" t="s">
        <v>14</v>
      </c>
      <c r="B282" s="19"/>
      <c r="C282" s="19"/>
      <c r="D282" s="19"/>
      <c r="E282" s="19"/>
      <c r="F282" s="22"/>
    </row>
    <row r="283" ht="12.75" customHeight="1">
      <c r="A283" s="25" t="s">
        <v>15</v>
      </c>
      <c r="B283" s="26" t="s">
        <v>16</v>
      </c>
      <c r="C283" s="26" t="s">
        <v>17</v>
      </c>
      <c r="D283" s="26" t="s">
        <v>18</v>
      </c>
      <c r="E283" s="26" t="s">
        <v>19</v>
      </c>
      <c r="F283" s="27" t="s">
        <v>20</v>
      </c>
    </row>
    <row r="284" ht="12.75" customHeight="1">
      <c r="A284" s="28" t="s">
        <v>21</v>
      </c>
      <c r="B284" s="29">
        <v>5.0</v>
      </c>
      <c r="C284" s="30" t="s">
        <v>22</v>
      </c>
      <c r="D284" s="31"/>
      <c r="E284" s="32">
        <f t="shared" ref="E284:E286" si="20">D284*B284</f>
        <v>0</v>
      </c>
      <c r="F284" s="33"/>
    </row>
    <row r="285" ht="12.75" customHeight="1">
      <c r="A285" s="34" t="s">
        <v>23</v>
      </c>
      <c r="B285" s="29">
        <v>5.0</v>
      </c>
      <c r="C285" s="35" t="s">
        <v>24</v>
      </c>
      <c r="D285" s="31"/>
      <c r="E285" s="32">
        <f t="shared" si="20"/>
        <v>0</v>
      </c>
      <c r="F285" s="33"/>
    </row>
    <row r="286" ht="12.75" customHeight="1">
      <c r="A286" s="36" t="s">
        <v>25</v>
      </c>
      <c r="B286" s="29">
        <v>5.0</v>
      </c>
      <c r="C286" s="37" t="s">
        <v>26</v>
      </c>
      <c r="D286" s="31"/>
      <c r="E286" s="32">
        <f t="shared" si="20"/>
        <v>0</v>
      </c>
      <c r="F286" s="33"/>
    </row>
    <row r="287" ht="12.75" customHeight="1">
      <c r="A287" s="36" t="s">
        <v>27</v>
      </c>
      <c r="B287" s="29">
        <v>1.0</v>
      </c>
      <c r="C287" s="37" t="s">
        <v>28</v>
      </c>
      <c r="D287" s="31"/>
      <c r="E287" s="32">
        <v>0.0</v>
      </c>
      <c r="F287" s="33"/>
    </row>
    <row r="288" ht="12.75" customHeight="1">
      <c r="A288" s="36" t="s">
        <v>29</v>
      </c>
      <c r="B288" s="29">
        <v>1.0</v>
      </c>
      <c r="C288" s="37" t="s">
        <v>30</v>
      </c>
      <c r="D288" s="31"/>
      <c r="E288" s="32">
        <v>0.0</v>
      </c>
      <c r="F288" s="33"/>
    </row>
    <row r="289" ht="12.75" customHeight="1">
      <c r="A289" s="36" t="s">
        <v>31</v>
      </c>
      <c r="B289" s="29">
        <v>1.0</v>
      </c>
      <c r="C289" s="37" t="s">
        <v>32</v>
      </c>
      <c r="D289" s="31"/>
      <c r="E289" s="32">
        <v>0.0</v>
      </c>
      <c r="F289" s="33"/>
    </row>
    <row r="290" ht="12.75" customHeight="1">
      <c r="A290" s="34" t="s">
        <v>33</v>
      </c>
      <c r="B290" s="29">
        <v>5.0</v>
      </c>
      <c r="C290" s="38" t="s">
        <v>34</v>
      </c>
      <c r="D290" s="31"/>
      <c r="E290" s="32">
        <f t="shared" ref="E290:E293" si="21">D290*B290</f>
        <v>0</v>
      </c>
      <c r="F290" s="33"/>
    </row>
    <row r="291" ht="12.75" customHeight="1">
      <c r="A291" s="34" t="s">
        <v>35</v>
      </c>
      <c r="B291" s="29">
        <v>5.0</v>
      </c>
      <c r="C291" s="38" t="s">
        <v>36</v>
      </c>
      <c r="D291" s="31"/>
      <c r="E291" s="32">
        <f t="shared" si="21"/>
        <v>0</v>
      </c>
      <c r="F291" s="33"/>
    </row>
    <row r="292" ht="12.75" customHeight="1">
      <c r="A292" s="36" t="s">
        <v>37</v>
      </c>
      <c r="B292" s="29">
        <v>5.0</v>
      </c>
      <c r="C292" s="38" t="s">
        <v>38</v>
      </c>
      <c r="D292" s="31"/>
      <c r="E292" s="32">
        <f t="shared" si="21"/>
        <v>0</v>
      </c>
      <c r="F292" s="33"/>
    </row>
    <row r="293" ht="12.75" customHeight="1">
      <c r="A293" s="28"/>
      <c r="B293" s="39"/>
      <c r="C293" s="30"/>
      <c r="D293" s="31"/>
      <c r="E293" s="32">
        <f t="shared" si="21"/>
        <v>0</v>
      </c>
      <c r="F293" s="33"/>
    </row>
    <row r="294" ht="12.75" customHeight="1">
      <c r="A294" s="40" t="s">
        <v>39</v>
      </c>
      <c r="B294" s="41"/>
      <c r="C294" s="41"/>
      <c r="D294" s="41"/>
      <c r="E294" s="41"/>
      <c r="F294" s="42"/>
    </row>
    <row r="295" ht="12.75" customHeight="1">
      <c r="A295" s="36" t="s">
        <v>40</v>
      </c>
      <c r="B295" s="43">
        <v>5.0</v>
      </c>
      <c r="C295" s="30" t="s">
        <v>22</v>
      </c>
      <c r="D295" s="31"/>
      <c r="E295" s="44">
        <f t="shared" ref="E295:E299" si="22">D295*B295</f>
        <v>0</v>
      </c>
      <c r="F295" s="45"/>
    </row>
    <row r="296" ht="12.75" customHeight="1">
      <c r="A296" s="36" t="s">
        <v>41</v>
      </c>
      <c r="B296" s="43">
        <v>5.0</v>
      </c>
      <c r="C296" s="35" t="s">
        <v>24</v>
      </c>
      <c r="D296" s="31"/>
      <c r="E296" s="32">
        <f t="shared" si="22"/>
        <v>0</v>
      </c>
      <c r="F296" s="33"/>
    </row>
    <row r="297" ht="12.75" customHeight="1">
      <c r="A297" s="36" t="s">
        <v>42</v>
      </c>
      <c r="B297" s="29">
        <v>5.0</v>
      </c>
      <c r="C297" s="37" t="s">
        <v>26</v>
      </c>
      <c r="D297" s="31"/>
      <c r="E297" s="32">
        <f t="shared" si="22"/>
        <v>0</v>
      </c>
      <c r="F297" s="33"/>
    </row>
    <row r="298" ht="12.75" customHeight="1">
      <c r="A298" s="36" t="s">
        <v>43</v>
      </c>
      <c r="B298" s="29">
        <v>1.0</v>
      </c>
      <c r="C298" s="37" t="s">
        <v>28</v>
      </c>
      <c r="D298" s="31"/>
      <c r="E298" s="32">
        <f t="shared" si="22"/>
        <v>0</v>
      </c>
      <c r="F298" s="33"/>
    </row>
    <row r="299" ht="12.75" customHeight="1">
      <c r="A299" s="28"/>
      <c r="B299" s="46"/>
      <c r="C299" s="47"/>
      <c r="D299" s="31"/>
      <c r="E299" s="32">
        <f t="shared" si="22"/>
        <v>0</v>
      </c>
      <c r="F299" s="33"/>
    </row>
    <row r="300" ht="12.75" customHeight="1">
      <c r="A300" s="40" t="s">
        <v>44</v>
      </c>
      <c r="B300" s="41"/>
      <c r="C300" s="41"/>
      <c r="D300" s="41"/>
      <c r="E300" s="41"/>
      <c r="F300" s="42"/>
    </row>
    <row r="301" ht="12.75" customHeight="1">
      <c r="A301" s="36" t="s">
        <v>45</v>
      </c>
      <c r="B301" s="43">
        <v>5.0</v>
      </c>
      <c r="C301" s="30" t="s">
        <v>22</v>
      </c>
      <c r="D301" s="31"/>
      <c r="E301" s="44">
        <f>D301*B301</f>
        <v>0</v>
      </c>
      <c r="F301" s="45"/>
    </row>
    <row r="302" ht="12.75" customHeight="1">
      <c r="A302" s="36" t="s">
        <v>46</v>
      </c>
      <c r="B302" s="43">
        <v>5.0</v>
      </c>
      <c r="C302" s="35" t="s">
        <v>24</v>
      </c>
      <c r="D302" s="31"/>
      <c r="E302" s="32">
        <v>0.0</v>
      </c>
      <c r="F302" s="33"/>
    </row>
    <row r="303" ht="12.75" customHeight="1">
      <c r="A303" s="36" t="s">
        <v>47</v>
      </c>
      <c r="B303" s="29">
        <v>5.0</v>
      </c>
      <c r="C303" s="37" t="s">
        <v>26</v>
      </c>
      <c r="D303" s="31"/>
      <c r="E303" s="32">
        <f>D303*B303</f>
        <v>0</v>
      </c>
      <c r="F303" s="33"/>
    </row>
    <row r="304" ht="12.75" customHeight="1">
      <c r="A304" s="36" t="s">
        <v>49</v>
      </c>
      <c r="B304" s="43">
        <v>5.0</v>
      </c>
      <c r="C304" s="38" t="s">
        <v>34</v>
      </c>
      <c r="D304" s="31"/>
      <c r="E304" s="32">
        <v>0.0</v>
      </c>
      <c r="F304" s="33"/>
    </row>
    <row r="305" ht="12.75" customHeight="1">
      <c r="A305" s="36" t="s">
        <v>50</v>
      </c>
      <c r="B305" s="43">
        <v>5.0</v>
      </c>
      <c r="C305" s="38" t="s">
        <v>36</v>
      </c>
      <c r="D305" s="31"/>
      <c r="E305" s="32">
        <v>0.0</v>
      </c>
      <c r="F305" s="33"/>
    </row>
    <row r="306" ht="12.75" customHeight="1">
      <c r="A306" s="51" t="s">
        <v>51</v>
      </c>
      <c r="B306" s="43">
        <v>5.0</v>
      </c>
      <c r="C306" s="52" t="s">
        <v>38</v>
      </c>
      <c r="D306" s="31"/>
      <c r="E306" s="32">
        <v>0.0</v>
      </c>
      <c r="F306" s="33"/>
    </row>
    <row r="307" ht="12.75" customHeight="1">
      <c r="A307" s="36" t="s">
        <v>48</v>
      </c>
      <c r="B307" s="29">
        <v>1.0</v>
      </c>
      <c r="C307" s="37" t="s">
        <v>28</v>
      </c>
      <c r="D307" s="31"/>
      <c r="E307" s="32">
        <v>0.0</v>
      </c>
      <c r="F307" s="33"/>
    </row>
    <row r="308" ht="12.75" customHeight="1">
      <c r="A308" s="53"/>
      <c r="B308" s="54"/>
      <c r="C308" s="55"/>
      <c r="D308" s="56"/>
      <c r="E308" s="57">
        <f>D308*B308</f>
        <v>0</v>
      </c>
      <c r="F308" s="58"/>
    </row>
    <row r="309" ht="12.75" customHeight="1">
      <c r="A309" s="59" t="s">
        <v>52</v>
      </c>
      <c r="E309" s="60">
        <f>SUMIFS(E284:E308,F284:F308,"Yes")</f>
        <v>0</v>
      </c>
    </row>
    <row r="310" ht="12.75" customHeight="1">
      <c r="A310" s="59" t="s">
        <v>53</v>
      </c>
      <c r="E310" s="60">
        <f>7.75%*E309</f>
        <v>0</v>
      </c>
    </row>
    <row r="311" ht="15.75" customHeight="1">
      <c r="A311" s="59" t="s">
        <v>54</v>
      </c>
      <c r="E311" s="61">
        <f t="array" ref="E311">SUMIFS(E284:E308,F284:F308,{"","No"})</f>
        <v>0</v>
      </c>
    </row>
    <row r="312" ht="12.75" customHeight="1">
      <c r="A312" s="62" t="s">
        <v>55</v>
      </c>
      <c r="B312" s="63"/>
      <c r="C312" s="63"/>
      <c r="D312" s="63"/>
      <c r="E312" s="64">
        <v>0.0</v>
      </c>
    </row>
    <row r="313" ht="12.75" customHeight="1">
      <c r="A313" s="59" t="s">
        <v>56</v>
      </c>
      <c r="E313" s="65">
        <f>SUM(E309:E312)</f>
        <v>0</v>
      </c>
    </row>
    <row r="314" ht="12.75" customHeight="1">
      <c r="A314" s="3"/>
      <c r="B314" s="3"/>
      <c r="C314" s="3"/>
      <c r="D314" s="3"/>
      <c r="E314" s="66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</row>
    <row r="315" ht="12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</row>
    <row r="316" ht="12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</row>
    <row r="317" ht="12.75" customHeight="1">
      <c r="A317" s="67" t="s">
        <v>1</v>
      </c>
      <c r="C317" s="68" t="str">
        <f>$C$3</f>
        <v/>
      </c>
      <c r="D317" s="8"/>
      <c r="E317" s="8"/>
      <c r="F317" s="8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</row>
    <row r="318" ht="12.75" customHeight="1">
      <c r="A318" s="69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</row>
    <row r="319" ht="25.5" customHeight="1">
      <c r="A319" s="67" t="s">
        <v>4</v>
      </c>
      <c r="C319" s="68" t="str">
        <f>$C$5</f>
        <v/>
      </c>
      <c r="D319" s="8"/>
      <c r="E319" s="8"/>
      <c r="F319" s="8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</row>
    <row r="320" ht="12.75" customHeight="1">
      <c r="A320" s="67" t="s">
        <v>6</v>
      </c>
      <c r="C320" s="68" t="str">
        <f>$C$6</f>
        <v/>
      </c>
      <c r="D320" s="8"/>
      <c r="E320" s="8"/>
      <c r="F320" s="8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</row>
    <row r="321" ht="12.75" customHeight="1">
      <c r="A321" s="67" t="s">
        <v>8</v>
      </c>
      <c r="C321" s="68" t="str">
        <f>$C$7</f>
        <v/>
      </c>
      <c r="D321" s="8"/>
      <c r="E321" s="8"/>
      <c r="F321" s="8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</row>
    <row r="322" ht="12.75" customHeight="1">
      <c r="A322" s="69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</row>
    <row r="323" ht="12.75" customHeight="1">
      <c r="A323" s="67" t="s">
        <v>11</v>
      </c>
      <c r="C323" s="68" t="str">
        <f>$C$9</f>
        <v/>
      </c>
      <c r="D323" s="8"/>
      <c r="E323" s="8"/>
      <c r="F323" s="8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</row>
    <row r="324" ht="12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</row>
    <row r="325" ht="13.5" customHeight="1">
      <c r="A325" s="1"/>
      <c r="B325" s="4"/>
      <c r="C325" s="1"/>
      <c r="D325" s="1"/>
      <c r="E325" s="1"/>
    </row>
    <row r="326" ht="15.75" customHeight="1">
      <c r="A326" s="15" t="s">
        <v>63</v>
      </c>
      <c r="B326" s="16"/>
      <c r="C326" s="16"/>
      <c r="D326" s="16"/>
      <c r="E326" s="16"/>
      <c r="F326" s="17"/>
      <c r="H326" s="70"/>
    </row>
    <row r="327" ht="13.5" customHeight="1">
      <c r="A327" s="21" t="s">
        <v>14</v>
      </c>
      <c r="B327" s="19"/>
      <c r="C327" s="19"/>
      <c r="D327" s="19"/>
      <c r="E327" s="19"/>
      <c r="F327" s="22"/>
    </row>
    <row r="328" ht="12.75" customHeight="1">
      <c r="A328" s="25" t="s">
        <v>15</v>
      </c>
      <c r="B328" s="26" t="s">
        <v>16</v>
      </c>
      <c r="C328" s="26" t="s">
        <v>17</v>
      </c>
      <c r="D328" s="26" t="s">
        <v>18</v>
      </c>
      <c r="E328" s="26" t="s">
        <v>19</v>
      </c>
      <c r="F328" s="27" t="s">
        <v>20</v>
      </c>
    </row>
    <row r="329" ht="12.75" customHeight="1">
      <c r="A329" s="28" t="s">
        <v>21</v>
      </c>
      <c r="B329" s="29">
        <v>5.0</v>
      </c>
      <c r="C329" s="30" t="s">
        <v>22</v>
      </c>
      <c r="D329" s="31"/>
      <c r="E329" s="32">
        <f t="shared" ref="E329:E331" si="23">D329*B329</f>
        <v>0</v>
      </c>
      <c r="F329" s="33"/>
    </row>
    <row r="330" ht="12.75" customHeight="1">
      <c r="A330" s="34" t="s">
        <v>23</v>
      </c>
      <c r="B330" s="29">
        <v>5.0</v>
      </c>
      <c r="C330" s="38" t="s">
        <v>24</v>
      </c>
      <c r="D330" s="31"/>
      <c r="E330" s="32">
        <f t="shared" si="23"/>
        <v>0</v>
      </c>
      <c r="F330" s="33"/>
    </row>
    <row r="331" ht="12.75" customHeight="1">
      <c r="A331" s="36" t="s">
        <v>25</v>
      </c>
      <c r="B331" s="29">
        <v>5.0</v>
      </c>
      <c r="C331" s="37" t="s">
        <v>26</v>
      </c>
      <c r="D331" s="31"/>
      <c r="E331" s="32">
        <f t="shared" si="23"/>
        <v>0</v>
      </c>
      <c r="F331" s="33"/>
    </row>
    <row r="332" ht="12.75" customHeight="1">
      <c r="A332" s="36" t="s">
        <v>27</v>
      </c>
      <c r="B332" s="29">
        <v>1.0</v>
      </c>
      <c r="C332" s="37" t="s">
        <v>28</v>
      </c>
      <c r="D332" s="31"/>
      <c r="E332" s="32">
        <v>0.0</v>
      </c>
      <c r="F332" s="33"/>
    </row>
    <row r="333" ht="12.75" customHeight="1">
      <c r="A333" s="36" t="s">
        <v>29</v>
      </c>
      <c r="B333" s="29">
        <v>1.0</v>
      </c>
      <c r="C333" s="37" t="s">
        <v>30</v>
      </c>
      <c r="D333" s="31"/>
      <c r="E333" s="32">
        <v>0.0</v>
      </c>
      <c r="F333" s="33"/>
    </row>
    <row r="334" ht="12.75" customHeight="1">
      <c r="A334" s="36" t="s">
        <v>31</v>
      </c>
      <c r="B334" s="29">
        <v>1.0</v>
      </c>
      <c r="C334" s="37" t="s">
        <v>32</v>
      </c>
      <c r="D334" s="31"/>
      <c r="E334" s="32">
        <v>0.0</v>
      </c>
      <c r="F334" s="33"/>
    </row>
    <row r="335" ht="12.75" customHeight="1">
      <c r="A335" s="34" t="s">
        <v>33</v>
      </c>
      <c r="B335" s="29">
        <v>5.0</v>
      </c>
      <c r="C335" s="38" t="s">
        <v>34</v>
      </c>
      <c r="D335" s="31"/>
      <c r="E335" s="32">
        <f t="shared" ref="E335:E338" si="24">D335*B335</f>
        <v>0</v>
      </c>
      <c r="F335" s="33"/>
    </row>
    <row r="336" ht="12.75" customHeight="1">
      <c r="A336" s="34" t="s">
        <v>35</v>
      </c>
      <c r="B336" s="29">
        <v>5.0</v>
      </c>
      <c r="C336" s="38" t="s">
        <v>36</v>
      </c>
      <c r="D336" s="31"/>
      <c r="E336" s="32">
        <f t="shared" si="24"/>
        <v>0</v>
      </c>
      <c r="F336" s="33"/>
    </row>
    <row r="337" ht="12.75" customHeight="1">
      <c r="A337" s="36" t="s">
        <v>37</v>
      </c>
      <c r="B337" s="29">
        <v>5.0</v>
      </c>
      <c r="C337" s="38" t="s">
        <v>38</v>
      </c>
      <c r="D337" s="31"/>
      <c r="E337" s="32">
        <f t="shared" si="24"/>
        <v>0</v>
      </c>
      <c r="F337" s="33"/>
    </row>
    <row r="338" ht="12.75" customHeight="1">
      <c r="A338" s="28"/>
      <c r="B338" s="39"/>
      <c r="C338" s="30"/>
      <c r="D338" s="31"/>
      <c r="E338" s="32">
        <f t="shared" si="24"/>
        <v>0</v>
      </c>
      <c r="F338" s="33"/>
    </row>
    <row r="339" ht="12.75" customHeight="1">
      <c r="A339" s="40" t="s">
        <v>39</v>
      </c>
      <c r="B339" s="41"/>
      <c r="C339" s="41"/>
      <c r="D339" s="41"/>
      <c r="E339" s="41"/>
      <c r="F339" s="42"/>
    </row>
    <row r="340" ht="12.75" customHeight="1">
      <c r="A340" s="36" t="s">
        <v>40</v>
      </c>
      <c r="B340" s="43">
        <v>5.0</v>
      </c>
      <c r="C340" s="30" t="s">
        <v>22</v>
      </c>
      <c r="D340" s="31"/>
      <c r="E340" s="44">
        <f t="shared" ref="E340:E344" si="25">D340*B340</f>
        <v>0</v>
      </c>
      <c r="F340" s="45"/>
    </row>
    <row r="341" ht="12.75" customHeight="1">
      <c r="A341" s="36" t="s">
        <v>41</v>
      </c>
      <c r="B341" s="43">
        <v>5.0</v>
      </c>
      <c r="C341" s="35" t="s">
        <v>24</v>
      </c>
      <c r="D341" s="31"/>
      <c r="E341" s="32">
        <f t="shared" si="25"/>
        <v>0</v>
      </c>
      <c r="F341" s="33"/>
    </row>
    <row r="342" ht="12.75" customHeight="1">
      <c r="A342" s="36" t="s">
        <v>42</v>
      </c>
      <c r="B342" s="29">
        <v>5.0</v>
      </c>
      <c r="C342" s="37" t="s">
        <v>26</v>
      </c>
      <c r="D342" s="31"/>
      <c r="E342" s="32">
        <f t="shared" si="25"/>
        <v>0</v>
      </c>
      <c r="F342" s="33"/>
    </row>
    <row r="343" ht="12.75" customHeight="1">
      <c r="A343" s="36" t="s">
        <v>43</v>
      </c>
      <c r="B343" s="29">
        <v>1.0</v>
      </c>
      <c r="C343" s="37" t="s">
        <v>28</v>
      </c>
      <c r="D343" s="31"/>
      <c r="E343" s="32">
        <f t="shared" si="25"/>
        <v>0</v>
      </c>
      <c r="F343" s="33"/>
    </row>
    <row r="344" ht="12.75" customHeight="1">
      <c r="A344" s="28"/>
      <c r="B344" s="46"/>
      <c r="C344" s="47"/>
      <c r="D344" s="31"/>
      <c r="E344" s="32">
        <f t="shared" si="25"/>
        <v>0</v>
      </c>
      <c r="F344" s="33"/>
    </row>
    <row r="345" ht="12.75" customHeight="1">
      <c r="A345" s="40" t="s">
        <v>44</v>
      </c>
      <c r="B345" s="41"/>
      <c r="C345" s="41"/>
      <c r="D345" s="41"/>
      <c r="E345" s="41"/>
      <c r="F345" s="42"/>
    </row>
    <row r="346" ht="12.75" customHeight="1">
      <c r="A346" s="36" t="s">
        <v>45</v>
      </c>
      <c r="B346" s="43">
        <v>5.0</v>
      </c>
      <c r="C346" s="30" t="s">
        <v>22</v>
      </c>
      <c r="D346" s="31"/>
      <c r="E346" s="44">
        <f>D346*B346</f>
        <v>0</v>
      </c>
      <c r="F346" s="45"/>
    </row>
    <row r="347" ht="12.75" customHeight="1">
      <c r="A347" s="36" t="s">
        <v>46</v>
      </c>
      <c r="B347" s="43">
        <v>5.0</v>
      </c>
      <c r="C347" s="35" t="s">
        <v>24</v>
      </c>
      <c r="D347" s="31"/>
      <c r="E347" s="32">
        <v>0.0</v>
      </c>
      <c r="F347" s="33"/>
    </row>
    <row r="348" ht="12.75" customHeight="1">
      <c r="A348" s="72" t="s">
        <v>47</v>
      </c>
      <c r="B348" s="73">
        <v>5.0</v>
      </c>
      <c r="C348" s="74" t="s">
        <v>26</v>
      </c>
      <c r="D348" s="75"/>
      <c r="E348" s="44">
        <f>D348*B348</f>
        <v>0</v>
      </c>
      <c r="F348" s="45"/>
    </row>
    <row r="349" ht="12.75" customHeight="1">
      <c r="A349" s="36" t="s">
        <v>49</v>
      </c>
      <c r="B349" s="43">
        <v>5.0</v>
      </c>
      <c r="C349" s="38" t="s">
        <v>34</v>
      </c>
      <c r="D349" s="31"/>
      <c r="E349" s="32">
        <v>0.0</v>
      </c>
      <c r="F349" s="33"/>
    </row>
    <row r="350" ht="12.75" customHeight="1">
      <c r="A350" s="36" t="s">
        <v>50</v>
      </c>
      <c r="B350" s="43">
        <v>5.0</v>
      </c>
      <c r="C350" s="38" t="s">
        <v>36</v>
      </c>
      <c r="D350" s="31"/>
      <c r="E350" s="32">
        <v>0.0</v>
      </c>
      <c r="F350" s="33"/>
    </row>
    <row r="351" ht="12.75" customHeight="1">
      <c r="A351" s="51" t="s">
        <v>51</v>
      </c>
      <c r="B351" s="43">
        <v>5.0</v>
      </c>
      <c r="C351" s="52" t="s">
        <v>38</v>
      </c>
      <c r="D351" s="31"/>
      <c r="E351" s="32">
        <v>0.0</v>
      </c>
      <c r="F351" s="33"/>
    </row>
    <row r="352" ht="12.75" customHeight="1">
      <c r="A352" s="36" t="s">
        <v>48</v>
      </c>
      <c r="B352" s="29">
        <v>1.0</v>
      </c>
      <c r="C352" s="37" t="s">
        <v>28</v>
      </c>
      <c r="D352" s="31"/>
      <c r="E352" s="32">
        <v>0.0</v>
      </c>
      <c r="F352" s="33"/>
    </row>
    <row r="353" ht="12.75" customHeight="1">
      <c r="A353" s="53"/>
      <c r="B353" s="54"/>
      <c r="C353" s="55"/>
      <c r="D353" s="56"/>
      <c r="E353" s="57">
        <f>D353*B353</f>
        <v>0</v>
      </c>
      <c r="F353" s="58"/>
    </row>
    <row r="354" ht="12.75" customHeight="1">
      <c r="A354" s="59" t="s">
        <v>52</v>
      </c>
      <c r="E354" s="60">
        <f>SUMIFS(E329:E353,F329:F353,"Yes")</f>
        <v>0</v>
      </c>
    </row>
    <row r="355" ht="12.75" customHeight="1">
      <c r="A355" s="59" t="s">
        <v>53</v>
      </c>
      <c r="E355" s="60">
        <f>7.75%*E354</f>
        <v>0</v>
      </c>
    </row>
    <row r="356" ht="15.75" customHeight="1">
      <c r="A356" s="59" t="s">
        <v>54</v>
      </c>
      <c r="E356" s="61">
        <f t="array" ref="E356">SUMIFS(E329:E353,F329:F353,{"","No"})</f>
        <v>0</v>
      </c>
    </row>
    <row r="357" ht="12.75" customHeight="1">
      <c r="A357" s="62" t="s">
        <v>55</v>
      </c>
      <c r="B357" s="63"/>
      <c r="C357" s="63"/>
      <c r="D357" s="63"/>
      <c r="E357" s="64">
        <v>0.0</v>
      </c>
    </row>
    <row r="358" ht="12.75" customHeight="1">
      <c r="A358" s="59" t="s">
        <v>56</v>
      </c>
      <c r="E358" s="65">
        <f>SUM(E354:E357)</f>
        <v>0</v>
      </c>
    </row>
    <row r="359" ht="12.75" customHeight="1">
      <c r="A359" s="3"/>
      <c r="B359" s="3"/>
      <c r="C359" s="3"/>
      <c r="D359" s="3"/>
      <c r="E359" s="66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</row>
    <row r="360" ht="12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</row>
    <row r="361" ht="12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</row>
    <row r="362" ht="12.75" customHeight="1">
      <c r="A362" s="67" t="s">
        <v>1</v>
      </c>
      <c r="C362" s="68" t="str">
        <f>$C$3</f>
        <v/>
      </c>
      <c r="D362" s="8"/>
      <c r="E362" s="8"/>
      <c r="F362" s="8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</row>
    <row r="363" ht="12.75" customHeight="1">
      <c r="A363" s="69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</row>
    <row r="364" ht="25.5" customHeight="1">
      <c r="A364" s="67" t="s">
        <v>4</v>
      </c>
      <c r="C364" s="68" t="str">
        <f>$C$5</f>
        <v/>
      </c>
      <c r="D364" s="8"/>
      <c r="E364" s="8"/>
      <c r="F364" s="8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</row>
    <row r="365" ht="12.75" customHeight="1">
      <c r="A365" s="67" t="s">
        <v>6</v>
      </c>
      <c r="C365" s="68" t="str">
        <f>$C$6</f>
        <v/>
      </c>
      <c r="D365" s="8"/>
      <c r="E365" s="8"/>
      <c r="F365" s="8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</row>
    <row r="366" ht="12.75" customHeight="1">
      <c r="A366" s="67" t="s">
        <v>8</v>
      </c>
      <c r="C366" s="68" t="str">
        <f>$C$7</f>
        <v/>
      </c>
      <c r="D366" s="8"/>
      <c r="E366" s="8"/>
      <c r="F366" s="8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</row>
    <row r="367" ht="12.75" customHeight="1">
      <c r="A367" s="69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</row>
    <row r="368" ht="12.75" customHeight="1">
      <c r="A368" s="67" t="s">
        <v>11</v>
      </c>
      <c r="C368" s="68" t="str">
        <f>$C$9</f>
        <v/>
      </c>
      <c r="D368" s="8"/>
      <c r="E368" s="8"/>
      <c r="F368" s="8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</row>
    <row r="369" ht="12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</row>
    <row r="370" ht="13.5" customHeight="1">
      <c r="A370" s="1"/>
      <c r="B370" s="4"/>
      <c r="C370" s="1"/>
      <c r="D370" s="1"/>
      <c r="E370" s="1"/>
    </row>
    <row r="371" ht="15.75" customHeight="1">
      <c r="A371" s="15" t="s">
        <v>64</v>
      </c>
      <c r="B371" s="16"/>
      <c r="C371" s="16"/>
      <c r="D371" s="16"/>
      <c r="E371" s="16"/>
      <c r="F371" s="17"/>
      <c r="H371" s="70"/>
    </row>
    <row r="372" ht="13.5" customHeight="1">
      <c r="A372" s="21" t="s">
        <v>14</v>
      </c>
      <c r="B372" s="19"/>
      <c r="C372" s="19"/>
      <c r="D372" s="19"/>
      <c r="E372" s="19"/>
      <c r="F372" s="22"/>
    </row>
    <row r="373" ht="12.75" customHeight="1">
      <c r="A373" s="25" t="s">
        <v>15</v>
      </c>
      <c r="B373" s="26" t="s">
        <v>16</v>
      </c>
      <c r="C373" s="26" t="s">
        <v>17</v>
      </c>
      <c r="D373" s="26" t="s">
        <v>18</v>
      </c>
      <c r="E373" s="26" t="s">
        <v>19</v>
      </c>
      <c r="F373" s="27" t="s">
        <v>20</v>
      </c>
    </row>
    <row r="374" ht="12.75" customHeight="1">
      <c r="A374" s="28" t="s">
        <v>21</v>
      </c>
      <c r="B374" s="29">
        <v>5.0</v>
      </c>
      <c r="C374" s="30" t="s">
        <v>22</v>
      </c>
      <c r="D374" s="31"/>
      <c r="E374" s="32">
        <f t="shared" ref="E374:E376" si="26">D374*B374</f>
        <v>0</v>
      </c>
      <c r="F374" s="33"/>
    </row>
    <row r="375" ht="12.75" customHeight="1">
      <c r="A375" s="34" t="s">
        <v>23</v>
      </c>
      <c r="B375" s="29">
        <v>5.0</v>
      </c>
      <c r="C375" s="38" t="s">
        <v>24</v>
      </c>
      <c r="D375" s="31"/>
      <c r="E375" s="32">
        <f t="shared" si="26"/>
        <v>0</v>
      </c>
      <c r="F375" s="33"/>
    </row>
    <row r="376" ht="12.75" customHeight="1">
      <c r="A376" s="36" t="s">
        <v>25</v>
      </c>
      <c r="B376" s="29">
        <v>5.0</v>
      </c>
      <c r="C376" s="37" t="s">
        <v>26</v>
      </c>
      <c r="D376" s="31"/>
      <c r="E376" s="32">
        <f t="shared" si="26"/>
        <v>0</v>
      </c>
      <c r="F376" s="33"/>
    </row>
    <row r="377" ht="12.75" customHeight="1">
      <c r="A377" s="36" t="s">
        <v>27</v>
      </c>
      <c r="B377" s="29">
        <v>1.0</v>
      </c>
      <c r="C377" s="37" t="s">
        <v>28</v>
      </c>
      <c r="D377" s="31"/>
      <c r="E377" s="32">
        <v>0.0</v>
      </c>
      <c r="F377" s="33"/>
    </row>
    <row r="378" ht="12.75" customHeight="1">
      <c r="A378" s="36" t="s">
        <v>29</v>
      </c>
      <c r="B378" s="29">
        <v>1.0</v>
      </c>
      <c r="C378" s="37" t="s">
        <v>30</v>
      </c>
      <c r="D378" s="31"/>
      <c r="E378" s="32">
        <v>0.0</v>
      </c>
      <c r="F378" s="33"/>
    </row>
    <row r="379" ht="12.75" customHeight="1">
      <c r="A379" s="36" t="s">
        <v>31</v>
      </c>
      <c r="B379" s="29">
        <v>1.0</v>
      </c>
      <c r="C379" s="37" t="s">
        <v>32</v>
      </c>
      <c r="D379" s="31"/>
      <c r="E379" s="32">
        <v>0.0</v>
      </c>
      <c r="F379" s="33"/>
    </row>
    <row r="380" ht="12.75" customHeight="1">
      <c r="A380" s="34" t="s">
        <v>33</v>
      </c>
      <c r="B380" s="29">
        <v>5.0</v>
      </c>
      <c r="C380" s="38" t="s">
        <v>34</v>
      </c>
      <c r="D380" s="31"/>
      <c r="E380" s="32">
        <f t="shared" ref="E380:E383" si="27">D380*B380</f>
        <v>0</v>
      </c>
      <c r="F380" s="33"/>
    </row>
    <row r="381" ht="12.75" customHeight="1">
      <c r="A381" s="34" t="s">
        <v>35</v>
      </c>
      <c r="B381" s="29">
        <v>5.0</v>
      </c>
      <c r="C381" s="38" t="s">
        <v>36</v>
      </c>
      <c r="D381" s="31"/>
      <c r="E381" s="32">
        <f t="shared" si="27"/>
        <v>0</v>
      </c>
      <c r="F381" s="33"/>
    </row>
    <row r="382" ht="12.75" customHeight="1">
      <c r="A382" s="36" t="s">
        <v>37</v>
      </c>
      <c r="B382" s="29">
        <v>5.0</v>
      </c>
      <c r="C382" s="38" t="s">
        <v>38</v>
      </c>
      <c r="D382" s="31"/>
      <c r="E382" s="32">
        <f t="shared" si="27"/>
        <v>0</v>
      </c>
      <c r="F382" s="33"/>
    </row>
    <row r="383" ht="12.75" customHeight="1">
      <c r="A383" s="28"/>
      <c r="B383" s="39"/>
      <c r="C383" s="30"/>
      <c r="D383" s="31"/>
      <c r="E383" s="32">
        <f t="shared" si="27"/>
        <v>0</v>
      </c>
      <c r="F383" s="33"/>
    </row>
    <row r="384" ht="12.75" customHeight="1">
      <c r="A384" s="40" t="s">
        <v>39</v>
      </c>
      <c r="B384" s="41"/>
      <c r="C384" s="41"/>
      <c r="D384" s="41"/>
      <c r="E384" s="41"/>
      <c r="F384" s="42"/>
    </row>
    <row r="385" ht="12.75" customHeight="1">
      <c r="A385" s="36" t="s">
        <v>40</v>
      </c>
      <c r="B385" s="43">
        <v>5.0</v>
      </c>
      <c r="C385" s="30" t="s">
        <v>22</v>
      </c>
      <c r="D385" s="31"/>
      <c r="E385" s="44">
        <f t="shared" ref="E385:E389" si="28">D385*B385</f>
        <v>0</v>
      </c>
      <c r="F385" s="45"/>
    </row>
    <row r="386" ht="12.75" customHeight="1">
      <c r="A386" s="36" t="s">
        <v>41</v>
      </c>
      <c r="B386" s="43">
        <v>5.0</v>
      </c>
      <c r="C386" s="35" t="s">
        <v>24</v>
      </c>
      <c r="D386" s="31"/>
      <c r="E386" s="32">
        <f t="shared" si="28"/>
        <v>0</v>
      </c>
      <c r="F386" s="33"/>
    </row>
    <row r="387" ht="12.75" customHeight="1">
      <c r="A387" s="36" t="s">
        <v>42</v>
      </c>
      <c r="B387" s="29">
        <v>5.0</v>
      </c>
      <c r="C387" s="37" t="s">
        <v>26</v>
      </c>
      <c r="D387" s="31"/>
      <c r="E387" s="32">
        <f t="shared" si="28"/>
        <v>0</v>
      </c>
      <c r="F387" s="33"/>
    </row>
    <row r="388" ht="12.75" customHeight="1">
      <c r="A388" s="36" t="s">
        <v>43</v>
      </c>
      <c r="B388" s="29">
        <v>1.0</v>
      </c>
      <c r="C388" s="37" t="s">
        <v>28</v>
      </c>
      <c r="D388" s="31"/>
      <c r="E388" s="32">
        <f t="shared" si="28"/>
        <v>0</v>
      </c>
      <c r="F388" s="33"/>
    </row>
    <row r="389" ht="12.75" customHeight="1">
      <c r="A389" s="28"/>
      <c r="B389" s="46"/>
      <c r="C389" s="47"/>
      <c r="D389" s="31"/>
      <c r="E389" s="32">
        <f t="shared" si="28"/>
        <v>0</v>
      </c>
      <c r="F389" s="33"/>
    </row>
    <row r="390" ht="12.75" customHeight="1">
      <c r="A390" s="40" t="s">
        <v>44</v>
      </c>
      <c r="B390" s="41"/>
      <c r="C390" s="41"/>
      <c r="D390" s="41"/>
      <c r="E390" s="41"/>
      <c r="F390" s="42"/>
    </row>
    <row r="391" ht="12.75" customHeight="1">
      <c r="A391" s="36" t="s">
        <v>45</v>
      </c>
      <c r="B391" s="43">
        <v>5.0</v>
      </c>
      <c r="C391" s="30" t="s">
        <v>22</v>
      </c>
      <c r="D391" s="31"/>
      <c r="E391" s="44">
        <f>D391*B391</f>
        <v>0</v>
      </c>
      <c r="F391" s="45"/>
    </row>
    <row r="392" ht="12.75" customHeight="1">
      <c r="A392" s="36" t="s">
        <v>46</v>
      </c>
      <c r="B392" s="43">
        <v>5.0</v>
      </c>
      <c r="C392" s="35" t="s">
        <v>24</v>
      </c>
      <c r="D392" s="31"/>
      <c r="E392" s="32">
        <v>0.0</v>
      </c>
      <c r="F392" s="33"/>
    </row>
    <row r="393" ht="12.75" customHeight="1">
      <c r="A393" s="72" t="s">
        <v>47</v>
      </c>
      <c r="B393" s="73">
        <v>5.0</v>
      </c>
      <c r="C393" s="74" t="s">
        <v>26</v>
      </c>
      <c r="D393" s="75"/>
      <c r="E393" s="44">
        <f>D393*B393</f>
        <v>0</v>
      </c>
      <c r="F393" s="45"/>
    </row>
    <row r="394" ht="12.75" customHeight="1">
      <c r="A394" s="36" t="s">
        <v>49</v>
      </c>
      <c r="B394" s="43">
        <v>5.0</v>
      </c>
      <c r="C394" s="38" t="s">
        <v>34</v>
      </c>
      <c r="D394" s="31"/>
      <c r="E394" s="32">
        <v>0.0</v>
      </c>
      <c r="F394" s="33"/>
    </row>
    <row r="395" ht="12.75" customHeight="1">
      <c r="A395" s="36" t="s">
        <v>50</v>
      </c>
      <c r="B395" s="43">
        <v>5.0</v>
      </c>
      <c r="C395" s="38" t="s">
        <v>36</v>
      </c>
      <c r="D395" s="31"/>
      <c r="E395" s="32">
        <v>0.0</v>
      </c>
      <c r="F395" s="33"/>
    </row>
    <row r="396" ht="12.75" customHeight="1">
      <c r="A396" s="51" t="s">
        <v>51</v>
      </c>
      <c r="B396" s="43">
        <v>5.0</v>
      </c>
      <c r="C396" s="52" t="s">
        <v>38</v>
      </c>
      <c r="D396" s="31"/>
      <c r="E396" s="32">
        <v>0.0</v>
      </c>
      <c r="F396" s="33"/>
    </row>
    <row r="397" ht="12.75" customHeight="1">
      <c r="A397" s="36" t="s">
        <v>48</v>
      </c>
      <c r="B397" s="29">
        <v>1.0</v>
      </c>
      <c r="C397" s="37" t="s">
        <v>28</v>
      </c>
      <c r="D397" s="31"/>
      <c r="E397" s="32">
        <v>0.0</v>
      </c>
      <c r="F397" s="33"/>
    </row>
    <row r="398" ht="12.75" customHeight="1">
      <c r="A398" s="53"/>
      <c r="B398" s="54"/>
      <c r="C398" s="55"/>
      <c r="D398" s="56"/>
      <c r="E398" s="57">
        <f>D398*B398</f>
        <v>0</v>
      </c>
      <c r="F398" s="58"/>
    </row>
    <row r="399" ht="12.75" customHeight="1">
      <c r="A399" s="59" t="s">
        <v>52</v>
      </c>
      <c r="E399" s="60">
        <f>SUMIFS(E374:E398,F374:F398,"Yes")</f>
        <v>0</v>
      </c>
    </row>
    <row r="400" ht="12.75" customHeight="1">
      <c r="A400" s="59" t="s">
        <v>53</v>
      </c>
      <c r="E400" s="60">
        <f>7.75%*E399</f>
        <v>0</v>
      </c>
    </row>
    <row r="401" ht="15.75" customHeight="1">
      <c r="A401" s="59" t="s">
        <v>54</v>
      </c>
      <c r="E401" s="61">
        <f t="array" ref="E401">SUMIFS(E374:E398,F374:F398,{"","No"})</f>
        <v>0</v>
      </c>
    </row>
    <row r="402" ht="12.75" customHeight="1">
      <c r="A402" s="62" t="s">
        <v>55</v>
      </c>
      <c r="B402" s="63"/>
      <c r="C402" s="63"/>
      <c r="D402" s="63"/>
      <c r="E402" s="64">
        <v>0.0</v>
      </c>
    </row>
    <row r="403" ht="12.75" customHeight="1">
      <c r="A403" s="59" t="s">
        <v>56</v>
      </c>
      <c r="E403" s="65">
        <f>SUM(E399:E402)</f>
        <v>0</v>
      </c>
    </row>
    <row r="404" ht="12.75" customHeight="1">
      <c r="A404" s="3"/>
      <c r="B404" s="3"/>
      <c r="C404" s="3"/>
      <c r="D404" s="3"/>
      <c r="E404" s="66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</row>
    <row r="405" ht="12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</row>
    <row r="406" ht="12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</row>
    <row r="407" ht="12.75" customHeight="1">
      <c r="A407" s="67" t="s">
        <v>1</v>
      </c>
      <c r="C407" s="68" t="str">
        <f>$C$3</f>
        <v/>
      </c>
      <c r="D407" s="8"/>
      <c r="E407" s="8"/>
      <c r="F407" s="8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</row>
    <row r="408" ht="12.75" customHeight="1">
      <c r="A408" s="69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</row>
    <row r="409" ht="25.5" customHeight="1">
      <c r="A409" s="67" t="s">
        <v>4</v>
      </c>
      <c r="C409" s="68" t="str">
        <f>$C$5</f>
        <v/>
      </c>
      <c r="D409" s="8"/>
      <c r="E409" s="8"/>
      <c r="F409" s="8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</row>
    <row r="410" ht="12.75" customHeight="1">
      <c r="A410" s="67" t="s">
        <v>6</v>
      </c>
      <c r="C410" s="68" t="str">
        <f>$C$6</f>
        <v/>
      </c>
      <c r="D410" s="8"/>
      <c r="E410" s="8"/>
      <c r="F410" s="8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</row>
    <row r="411" ht="12.75" customHeight="1">
      <c r="A411" s="67" t="s">
        <v>8</v>
      </c>
      <c r="C411" s="68" t="str">
        <f>$C$7</f>
        <v/>
      </c>
      <c r="D411" s="8"/>
      <c r="E411" s="8"/>
      <c r="F411" s="8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</row>
    <row r="412" ht="12.75" customHeight="1">
      <c r="A412" s="69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</row>
    <row r="413" ht="12.75" customHeight="1">
      <c r="A413" s="67" t="s">
        <v>11</v>
      </c>
      <c r="C413" s="68" t="str">
        <f>$C$9</f>
        <v/>
      </c>
      <c r="D413" s="8"/>
      <c r="E413" s="8"/>
      <c r="F413" s="8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</row>
    <row r="414" ht="12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</row>
    <row r="415" ht="13.5" customHeight="1">
      <c r="A415" s="1"/>
      <c r="B415" s="4"/>
      <c r="C415" s="1"/>
      <c r="D415" s="1"/>
      <c r="E415" s="1"/>
    </row>
    <row r="416" ht="15.75" customHeight="1">
      <c r="A416" s="15" t="s">
        <v>65</v>
      </c>
      <c r="B416" s="16"/>
      <c r="C416" s="16"/>
      <c r="D416" s="16"/>
      <c r="E416" s="16"/>
      <c r="F416" s="17"/>
      <c r="H416" s="70"/>
    </row>
    <row r="417" ht="13.5" customHeight="1">
      <c r="A417" s="21" t="s">
        <v>14</v>
      </c>
      <c r="B417" s="19"/>
      <c r="C417" s="19"/>
      <c r="D417" s="19"/>
      <c r="E417" s="19"/>
      <c r="F417" s="22"/>
    </row>
    <row r="418" ht="12.75" customHeight="1">
      <c r="A418" s="25" t="s">
        <v>15</v>
      </c>
      <c r="B418" s="26" t="s">
        <v>16</v>
      </c>
      <c r="C418" s="26" t="s">
        <v>17</v>
      </c>
      <c r="D418" s="26" t="s">
        <v>18</v>
      </c>
      <c r="E418" s="26" t="s">
        <v>19</v>
      </c>
      <c r="F418" s="27" t="s">
        <v>20</v>
      </c>
    </row>
    <row r="419" ht="12.75" customHeight="1">
      <c r="A419" s="28" t="s">
        <v>21</v>
      </c>
      <c r="B419" s="29">
        <v>5.0</v>
      </c>
      <c r="C419" s="30" t="s">
        <v>22</v>
      </c>
      <c r="D419" s="31"/>
      <c r="E419" s="32">
        <f t="shared" ref="E419:E421" si="29">D419*B419</f>
        <v>0</v>
      </c>
      <c r="F419" s="33"/>
    </row>
    <row r="420" ht="12.75" customHeight="1">
      <c r="A420" s="34" t="s">
        <v>23</v>
      </c>
      <c r="B420" s="29">
        <v>5.0</v>
      </c>
      <c r="C420" s="38" t="s">
        <v>24</v>
      </c>
      <c r="D420" s="31"/>
      <c r="E420" s="32">
        <f t="shared" si="29"/>
        <v>0</v>
      </c>
      <c r="F420" s="33"/>
    </row>
    <row r="421" ht="12.75" customHeight="1">
      <c r="A421" s="36" t="s">
        <v>25</v>
      </c>
      <c r="B421" s="29">
        <v>5.0</v>
      </c>
      <c r="C421" s="37" t="s">
        <v>26</v>
      </c>
      <c r="D421" s="31"/>
      <c r="E421" s="32">
        <f t="shared" si="29"/>
        <v>0</v>
      </c>
      <c r="F421" s="33"/>
    </row>
    <row r="422" ht="12.75" customHeight="1">
      <c r="A422" s="36" t="s">
        <v>27</v>
      </c>
      <c r="B422" s="29">
        <v>1.0</v>
      </c>
      <c r="C422" s="37" t="s">
        <v>28</v>
      </c>
      <c r="D422" s="31"/>
      <c r="E422" s="32">
        <v>0.0</v>
      </c>
      <c r="F422" s="33"/>
    </row>
    <row r="423" ht="12.75" customHeight="1">
      <c r="A423" s="36" t="s">
        <v>29</v>
      </c>
      <c r="B423" s="29">
        <v>1.0</v>
      </c>
      <c r="C423" s="37" t="s">
        <v>30</v>
      </c>
      <c r="D423" s="31"/>
      <c r="E423" s="32">
        <v>0.0</v>
      </c>
      <c r="F423" s="33"/>
    </row>
    <row r="424" ht="12.75" customHeight="1">
      <c r="A424" s="36" t="s">
        <v>31</v>
      </c>
      <c r="B424" s="29">
        <v>1.0</v>
      </c>
      <c r="C424" s="37" t="s">
        <v>32</v>
      </c>
      <c r="D424" s="31"/>
      <c r="E424" s="32">
        <v>0.0</v>
      </c>
      <c r="F424" s="33"/>
    </row>
    <row r="425" ht="12.75" customHeight="1">
      <c r="A425" s="34" t="s">
        <v>33</v>
      </c>
      <c r="B425" s="29">
        <v>5.0</v>
      </c>
      <c r="C425" s="38" t="s">
        <v>34</v>
      </c>
      <c r="D425" s="31"/>
      <c r="E425" s="32">
        <f t="shared" ref="E425:E428" si="30">D425*B425</f>
        <v>0</v>
      </c>
      <c r="F425" s="33"/>
    </row>
    <row r="426" ht="12.75" customHeight="1">
      <c r="A426" s="34" t="s">
        <v>35</v>
      </c>
      <c r="B426" s="29">
        <v>5.0</v>
      </c>
      <c r="C426" s="38" t="s">
        <v>36</v>
      </c>
      <c r="D426" s="31"/>
      <c r="E426" s="32">
        <f t="shared" si="30"/>
        <v>0</v>
      </c>
      <c r="F426" s="33"/>
    </row>
    <row r="427" ht="12.75" customHeight="1">
      <c r="A427" s="36" t="s">
        <v>37</v>
      </c>
      <c r="B427" s="29">
        <v>5.0</v>
      </c>
      <c r="C427" s="38" t="s">
        <v>38</v>
      </c>
      <c r="D427" s="31"/>
      <c r="E427" s="32">
        <f t="shared" si="30"/>
        <v>0</v>
      </c>
      <c r="F427" s="33"/>
    </row>
    <row r="428" ht="12.75" customHeight="1">
      <c r="A428" s="28"/>
      <c r="B428" s="39"/>
      <c r="C428" s="30"/>
      <c r="D428" s="31"/>
      <c r="E428" s="32">
        <f t="shared" si="30"/>
        <v>0</v>
      </c>
      <c r="F428" s="33"/>
    </row>
    <row r="429" ht="12.75" customHeight="1">
      <c r="A429" s="40" t="s">
        <v>39</v>
      </c>
      <c r="B429" s="41"/>
      <c r="C429" s="41"/>
      <c r="D429" s="41"/>
      <c r="E429" s="41"/>
      <c r="F429" s="42"/>
    </row>
    <row r="430" ht="12.75" customHeight="1">
      <c r="A430" s="36" t="s">
        <v>40</v>
      </c>
      <c r="B430" s="43">
        <v>5.0</v>
      </c>
      <c r="C430" s="30" t="s">
        <v>22</v>
      </c>
      <c r="D430" s="31"/>
      <c r="E430" s="44">
        <f t="shared" ref="E430:E434" si="31">D430*B430</f>
        <v>0</v>
      </c>
      <c r="F430" s="45"/>
    </row>
    <row r="431" ht="12.75" customHeight="1">
      <c r="A431" s="36" t="s">
        <v>41</v>
      </c>
      <c r="B431" s="43">
        <v>5.0</v>
      </c>
      <c r="C431" s="35" t="s">
        <v>24</v>
      </c>
      <c r="D431" s="31"/>
      <c r="E431" s="32">
        <f t="shared" si="31"/>
        <v>0</v>
      </c>
      <c r="F431" s="33"/>
    </row>
    <row r="432" ht="12.75" customHeight="1">
      <c r="A432" s="36" t="s">
        <v>42</v>
      </c>
      <c r="B432" s="29">
        <v>5.0</v>
      </c>
      <c r="C432" s="37" t="s">
        <v>26</v>
      </c>
      <c r="D432" s="31"/>
      <c r="E432" s="32">
        <f t="shared" si="31"/>
        <v>0</v>
      </c>
      <c r="F432" s="33"/>
    </row>
    <row r="433" ht="12.75" customHeight="1">
      <c r="A433" s="36" t="s">
        <v>43</v>
      </c>
      <c r="B433" s="29">
        <v>1.0</v>
      </c>
      <c r="C433" s="37" t="s">
        <v>28</v>
      </c>
      <c r="D433" s="31"/>
      <c r="E433" s="32">
        <f t="shared" si="31"/>
        <v>0</v>
      </c>
      <c r="F433" s="33"/>
    </row>
    <row r="434" ht="12.75" customHeight="1">
      <c r="A434" s="28"/>
      <c r="B434" s="46"/>
      <c r="C434" s="47"/>
      <c r="D434" s="31"/>
      <c r="E434" s="32">
        <f t="shared" si="31"/>
        <v>0</v>
      </c>
      <c r="F434" s="33"/>
    </row>
    <row r="435" ht="12.75" customHeight="1">
      <c r="A435" s="40" t="s">
        <v>44</v>
      </c>
      <c r="B435" s="41"/>
      <c r="C435" s="41"/>
      <c r="D435" s="41"/>
      <c r="E435" s="41"/>
      <c r="F435" s="42"/>
    </row>
    <row r="436" ht="12.75" customHeight="1">
      <c r="A436" s="36" t="s">
        <v>45</v>
      </c>
      <c r="B436" s="43">
        <v>5.0</v>
      </c>
      <c r="C436" s="30" t="s">
        <v>22</v>
      </c>
      <c r="D436" s="31"/>
      <c r="E436" s="44">
        <f>D436*B436</f>
        <v>0</v>
      </c>
      <c r="F436" s="45"/>
    </row>
    <row r="437" ht="12.75" customHeight="1">
      <c r="A437" s="36" t="s">
        <v>46</v>
      </c>
      <c r="B437" s="43">
        <v>5.0</v>
      </c>
      <c r="C437" s="35" t="s">
        <v>24</v>
      </c>
      <c r="D437" s="31"/>
      <c r="E437" s="32">
        <v>0.0</v>
      </c>
      <c r="F437" s="33"/>
    </row>
    <row r="438" ht="12.75" customHeight="1">
      <c r="A438" s="72" t="s">
        <v>47</v>
      </c>
      <c r="B438" s="73">
        <v>5.0</v>
      </c>
      <c r="C438" s="74" t="s">
        <v>26</v>
      </c>
      <c r="D438" s="75"/>
      <c r="E438" s="44">
        <f>D438*B438</f>
        <v>0</v>
      </c>
      <c r="F438" s="45"/>
    </row>
    <row r="439" ht="12.75" customHeight="1">
      <c r="A439" s="36" t="s">
        <v>49</v>
      </c>
      <c r="B439" s="43">
        <v>5.0</v>
      </c>
      <c r="C439" s="38" t="s">
        <v>34</v>
      </c>
      <c r="D439" s="31"/>
      <c r="E439" s="32">
        <v>0.0</v>
      </c>
      <c r="F439" s="33"/>
    </row>
    <row r="440" ht="12.75" customHeight="1">
      <c r="A440" s="36" t="s">
        <v>50</v>
      </c>
      <c r="B440" s="43">
        <v>5.0</v>
      </c>
      <c r="C440" s="38" t="s">
        <v>36</v>
      </c>
      <c r="D440" s="31"/>
      <c r="E440" s="32">
        <v>0.0</v>
      </c>
      <c r="F440" s="33"/>
    </row>
    <row r="441" ht="12.75" customHeight="1">
      <c r="A441" s="51" t="s">
        <v>51</v>
      </c>
      <c r="B441" s="43">
        <v>5.0</v>
      </c>
      <c r="C441" s="52" t="s">
        <v>38</v>
      </c>
      <c r="D441" s="31"/>
      <c r="E441" s="32">
        <v>0.0</v>
      </c>
      <c r="F441" s="33"/>
    </row>
    <row r="442" ht="12.75" customHeight="1">
      <c r="A442" s="36" t="s">
        <v>48</v>
      </c>
      <c r="B442" s="29">
        <v>1.0</v>
      </c>
      <c r="C442" s="37" t="s">
        <v>28</v>
      </c>
      <c r="D442" s="31"/>
      <c r="E442" s="32">
        <v>0.0</v>
      </c>
      <c r="F442" s="33"/>
    </row>
    <row r="443" ht="12.75" customHeight="1">
      <c r="A443" s="53"/>
      <c r="B443" s="54"/>
      <c r="C443" s="55"/>
      <c r="D443" s="56"/>
      <c r="E443" s="57">
        <f>D443*B443</f>
        <v>0</v>
      </c>
      <c r="F443" s="58"/>
    </row>
    <row r="444" ht="12.75" customHeight="1">
      <c r="A444" s="59" t="s">
        <v>52</v>
      </c>
      <c r="E444" s="60">
        <f>SUMIFS(E419:E443,F419:F443,"Yes")</f>
        <v>0</v>
      </c>
    </row>
    <row r="445" ht="12.75" customHeight="1">
      <c r="A445" s="59" t="s">
        <v>53</v>
      </c>
      <c r="E445" s="60">
        <f>7.75%*E444</f>
        <v>0</v>
      </c>
    </row>
    <row r="446" ht="15.75" customHeight="1">
      <c r="A446" s="59" t="s">
        <v>54</v>
      </c>
      <c r="E446" s="61">
        <f t="array" ref="E446">SUMIFS(E419:E443,F419:F443,{"","No"})</f>
        <v>0</v>
      </c>
    </row>
    <row r="447" ht="12.75" customHeight="1">
      <c r="A447" s="62" t="s">
        <v>55</v>
      </c>
      <c r="B447" s="63"/>
      <c r="C447" s="63"/>
      <c r="D447" s="63"/>
      <c r="E447" s="64">
        <v>0.0</v>
      </c>
    </row>
    <row r="448" ht="12.75" customHeight="1">
      <c r="A448" s="59" t="s">
        <v>56</v>
      </c>
      <c r="E448" s="65">
        <f>SUM(E444:E447)</f>
        <v>0</v>
      </c>
    </row>
    <row r="449" ht="12.75" customHeight="1">
      <c r="A449" s="3"/>
      <c r="B449" s="3"/>
      <c r="C449" s="3"/>
      <c r="D449" s="3"/>
      <c r="E449" s="66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</row>
    <row r="450" ht="12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</row>
    <row r="451" ht="12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</row>
    <row r="452" ht="12.75" customHeight="1">
      <c r="A452" s="67" t="s">
        <v>1</v>
      </c>
      <c r="C452" s="68" t="str">
        <f>$C$3</f>
        <v/>
      </c>
      <c r="D452" s="8"/>
      <c r="E452" s="8"/>
      <c r="F452" s="8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</row>
    <row r="453" ht="12.75" customHeight="1">
      <c r="A453" s="69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</row>
    <row r="454" ht="25.5" customHeight="1">
      <c r="A454" s="67" t="s">
        <v>4</v>
      </c>
      <c r="C454" s="68" t="str">
        <f>$C$5</f>
        <v/>
      </c>
      <c r="D454" s="8"/>
      <c r="E454" s="8"/>
      <c r="F454" s="8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</row>
    <row r="455" ht="12.75" customHeight="1">
      <c r="A455" s="67" t="s">
        <v>6</v>
      </c>
      <c r="C455" s="68" t="str">
        <f>$C$6</f>
        <v/>
      </c>
      <c r="D455" s="8"/>
      <c r="E455" s="8"/>
      <c r="F455" s="8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</row>
    <row r="456" ht="12.75" customHeight="1">
      <c r="A456" s="67" t="s">
        <v>8</v>
      </c>
      <c r="C456" s="68" t="str">
        <f>$C$7</f>
        <v/>
      </c>
      <c r="D456" s="8"/>
      <c r="E456" s="8"/>
      <c r="F456" s="8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</row>
    <row r="457" ht="12.75" customHeight="1">
      <c r="A457" s="69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</row>
    <row r="458" ht="12.75" customHeight="1">
      <c r="A458" s="67" t="s">
        <v>11</v>
      </c>
      <c r="C458" s="68" t="str">
        <f>$C$9</f>
        <v/>
      </c>
      <c r="D458" s="8"/>
      <c r="E458" s="8"/>
      <c r="F458" s="8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</row>
    <row r="459" ht="12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</row>
    <row r="460" ht="13.5" customHeight="1">
      <c r="A460" s="1"/>
      <c r="B460" s="4"/>
      <c r="C460" s="1"/>
      <c r="D460" s="1"/>
      <c r="E460" s="1"/>
    </row>
    <row r="461" ht="15.75" customHeight="1">
      <c r="A461" s="15" t="s">
        <v>66</v>
      </c>
      <c r="B461" s="16"/>
      <c r="C461" s="16"/>
      <c r="D461" s="16"/>
      <c r="E461" s="16"/>
      <c r="F461" s="17"/>
      <c r="H461" s="70"/>
    </row>
    <row r="462" ht="13.5" customHeight="1">
      <c r="A462" s="21" t="s">
        <v>14</v>
      </c>
      <c r="B462" s="19"/>
      <c r="C462" s="19"/>
      <c r="D462" s="19"/>
      <c r="E462" s="19"/>
      <c r="F462" s="22"/>
    </row>
    <row r="463" ht="12.75" customHeight="1">
      <c r="A463" s="25" t="s">
        <v>15</v>
      </c>
      <c r="B463" s="26" t="s">
        <v>16</v>
      </c>
      <c r="C463" s="26" t="s">
        <v>17</v>
      </c>
      <c r="D463" s="26" t="s">
        <v>18</v>
      </c>
      <c r="E463" s="26" t="s">
        <v>19</v>
      </c>
      <c r="F463" s="27" t="s">
        <v>20</v>
      </c>
    </row>
    <row r="464" ht="12.75" customHeight="1">
      <c r="A464" s="28" t="s">
        <v>21</v>
      </c>
      <c r="B464" s="29">
        <v>5.0</v>
      </c>
      <c r="C464" s="30" t="s">
        <v>22</v>
      </c>
      <c r="D464" s="31"/>
      <c r="E464" s="32">
        <f t="shared" ref="E464:E465" si="32">D464*B464</f>
        <v>0</v>
      </c>
      <c r="F464" s="33"/>
    </row>
    <row r="465" ht="12.75" customHeight="1">
      <c r="A465" s="34" t="s">
        <v>23</v>
      </c>
      <c r="B465" s="29">
        <v>5.0</v>
      </c>
      <c r="C465" s="38" t="s">
        <v>24</v>
      </c>
      <c r="D465" s="31"/>
      <c r="E465" s="32">
        <f t="shared" si="32"/>
        <v>0</v>
      </c>
      <c r="F465" s="33"/>
    </row>
    <row r="466" ht="12.75" customHeight="1">
      <c r="A466" s="34" t="s">
        <v>25</v>
      </c>
      <c r="B466" s="29">
        <v>5.0</v>
      </c>
      <c r="C466" s="38" t="s">
        <v>26</v>
      </c>
      <c r="D466" s="31"/>
      <c r="E466" s="32">
        <v>0.0</v>
      </c>
      <c r="F466" s="33"/>
    </row>
    <row r="467" ht="12.75" customHeight="1">
      <c r="A467" s="36" t="s">
        <v>27</v>
      </c>
      <c r="B467" s="29">
        <v>1.0</v>
      </c>
      <c r="C467" s="37" t="s">
        <v>28</v>
      </c>
      <c r="D467" s="31"/>
      <c r="E467" s="32">
        <v>0.0</v>
      </c>
      <c r="F467" s="33"/>
    </row>
    <row r="468" ht="12.75" customHeight="1">
      <c r="A468" s="36" t="s">
        <v>29</v>
      </c>
      <c r="B468" s="29">
        <v>1.0</v>
      </c>
      <c r="C468" s="37" t="s">
        <v>30</v>
      </c>
      <c r="D468" s="31"/>
      <c r="E468" s="32">
        <v>0.0</v>
      </c>
      <c r="F468" s="33"/>
    </row>
    <row r="469" ht="12.75" customHeight="1">
      <c r="A469" s="36" t="s">
        <v>31</v>
      </c>
      <c r="B469" s="29">
        <v>1.0</v>
      </c>
      <c r="C469" s="37" t="s">
        <v>32</v>
      </c>
      <c r="D469" s="31"/>
      <c r="E469" s="32">
        <v>0.0</v>
      </c>
      <c r="F469" s="33"/>
    </row>
    <row r="470" ht="12.75" customHeight="1">
      <c r="A470" s="34" t="s">
        <v>33</v>
      </c>
      <c r="B470" s="29">
        <v>5.0</v>
      </c>
      <c r="C470" s="38" t="s">
        <v>34</v>
      </c>
      <c r="D470" s="31"/>
      <c r="E470" s="32">
        <f t="shared" ref="E470:E473" si="33">D470*B470</f>
        <v>0</v>
      </c>
      <c r="F470" s="33"/>
    </row>
    <row r="471" ht="12.75" customHeight="1">
      <c r="A471" s="34" t="s">
        <v>35</v>
      </c>
      <c r="B471" s="29">
        <v>5.0</v>
      </c>
      <c r="C471" s="38" t="s">
        <v>36</v>
      </c>
      <c r="D471" s="31"/>
      <c r="E471" s="32">
        <f t="shared" si="33"/>
        <v>0</v>
      </c>
      <c r="F471" s="33"/>
    </row>
    <row r="472" ht="12.75" customHeight="1">
      <c r="A472" s="36" t="s">
        <v>37</v>
      </c>
      <c r="B472" s="29">
        <v>5.0</v>
      </c>
      <c r="C472" s="38" t="s">
        <v>38</v>
      </c>
      <c r="D472" s="31"/>
      <c r="E472" s="32">
        <f t="shared" si="33"/>
        <v>0</v>
      </c>
      <c r="F472" s="33"/>
    </row>
    <row r="473" ht="12.75" customHeight="1">
      <c r="A473" s="28"/>
      <c r="B473" s="39"/>
      <c r="C473" s="30"/>
      <c r="D473" s="31"/>
      <c r="E473" s="32">
        <f t="shared" si="33"/>
        <v>0</v>
      </c>
      <c r="F473" s="33"/>
    </row>
    <row r="474" ht="12.75" customHeight="1">
      <c r="A474" s="40" t="s">
        <v>39</v>
      </c>
      <c r="B474" s="41"/>
      <c r="C474" s="41"/>
      <c r="D474" s="41"/>
      <c r="E474" s="41"/>
      <c r="F474" s="42"/>
    </row>
    <row r="475" ht="12.75" customHeight="1">
      <c r="A475" s="36" t="s">
        <v>40</v>
      </c>
      <c r="B475" s="43">
        <v>5.0</v>
      </c>
      <c r="C475" s="30" t="s">
        <v>22</v>
      </c>
      <c r="D475" s="31"/>
      <c r="E475" s="44">
        <f t="shared" ref="E475:E479" si="34">D475*B475</f>
        <v>0</v>
      </c>
      <c r="F475" s="45"/>
    </row>
    <row r="476" ht="12.75" customHeight="1">
      <c r="A476" s="36" t="s">
        <v>41</v>
      </c>
      <c r="B476" s="43">
        <v>5.0</v>
      </c>
      <c r="C476" s="35" t="s">
        <v>24</v>
      </c>
      <c r="D476" s="31"/>
      <c r="E476" s="32">
        <f t="shared" si="34"/>
        <v>0</v>
      </c>
      <c r="F476" s="33"/>
    </row>
    <row r="477" ht="12.75" customHeight="1">
      <c r="A477" s="36" t="s">
        <v>42</v>
      </c>
      <c r="B477" s="29">
        <v>5.0</v>
      </c>
      <c r="C477" s="37" t="s">
        <v>26</v>
      </c>
      <c r="D477" s="31"/>
      <c r="E477" s="32">
        <f t="shared" si="34"/>
        <v>0</v>
      </c>
      <c r="F477" s="33"/>
    </row>
    <row r="478" ht="12.75" customHeight="1">
      <c r="A478" s="36" t="s">
        <v>43</v>
      </c>
      <c r="B478" s="29">
        <v>1.0</v>
      </c>
      <c r="C478" s="37" t="s">
        <v>28</v>
      </c>
      <c r="D478" s="31"/>
      <c r="E478" s="32">
        <f t="shared" si="34"/>
        <v>0</v>
      </c>
      <c r="F478" s="33"/>
    </row>
    <row r="479" ht="12.75" customHeight="1">
      <c r="A479" s="28"/>
      <c r="B479" s="46"/>
      <c r="C479" s="47"/>
      <c r="D479" s="31"/>
      <c r="E479" s="32">
        <f t="shared" si="34"/>
        <v>0</v>
      </c>
      <c r="F479" s="33"/>
    </row>
    <row r="480" ht="12.75" customHeight="1">
      <c r="A480" s="40" t="s">
        <v>44</v>
      </c>
      <c r="B480" s="41"/>
      <c r="C480" s="41"/>
      <c r="D480" s="41"/>
      <c r="E480" s="41"/>
      <c r="F480" s="42"/>
    </row>
    <row r="481" ht="12.75" customHeight="1">
      <c r="A481" s="36" t="s">
        <v>45</v>
      </c>
      <c r="B481" s="43">
        <v>5.0</v>
      </c>
      <c r="C481" s="30" t="s">
        <v>22</v>
      </c>
      <c r="D481" s="31"/>
      <c r="E481" s="44">
        <f>D481*B481</f>
        <v>0</v>
      </c>
      <c r="F481" s="45"/>
    </row>
    <row r="482" ht="12.75" customHeight="1">
      <c r="A482" s="36" t="s">
        <v>46</v>
      </c>
      <c r="B482" s="43">
        <v>5.0</v>
      </c>
      <c r="C482" s="35" t="s">
        <v>24</v>
      </c>
      <c r="D482" s="31"/>
      <c r="E482" s="32">
        <v>0.0</v>
      </c>
      <c r="F482" s="33"/>
    </row>
    <row r="483" ht="12.75" customHeight="1">
      <c r="A483" s="72" t="s">
        <v>47</v>
      </c>
      <c r="B483" s="73">
        <v>5.0</v>
      </c>
      <c r="C483" s="74" t="s">
        <v>26</v>
      </c>
      <c r="D483" s="75"/>
      <c r="E483" s="44">
        <f>D483*B483</f>
        <v>0</v>
      </c>
      <c r="F483" s="45"/>
    </row>
    <row r="484" ht="12.75" customHeight="1">
      <c r="A484" s="36" t="s">
        <v>49</v>
      </c>
      <c r="B484" s="43">
        <v>5.0</v>
      </c>
      <c r="C484" s="38" t="s">
        <v>34</v>
      </c>
      <c r="D484" s="31"/>
      <c r="E484" s="32">
        <v>0.0</v>
      </c>
      <c r="F484" s="33"/>
    </row>
    <row r="485" ht="12.75" customHeight="1">
      <c r="A485" s="36" t="s">
        <v>50</v>
      </c>
      <c r="B485" s="43">
        <v>5.0</v>
      </c>
      <c r="C485" s="38" t="s">
        <v>36</v>
      </c>
      <c r="D485" s="31"/>
      <c r="E485" s="32">
        <v>0.0</v>
      </c>
      <c r="F485" s="33"/>
    </row>
    <row r="486" ht="12.75" customHeight="1">
      <c r="A486" s="51" t="s">
        <v>51</v>
      </c>
      <c r="B486" s="43">
        <v>5.0</v>
      </c>
      <c r="C486" s="52" t="s">
        <v>38</v>
      </c>
      <c r="D486" s="31"/>
      <c r="E486" s="32">
        <v>0.0</v>
      </c>
      <c r="F486" s="33"/>
    </row>
    <row r="487" ht="12.75" customHeight="1">
      <c r="A487" s="36" t="s">
        <v>48</v>
      </c>
      <c r="B487" s="29">
        <v>1.0</v>
      </c>
      <c r="C487" s="37" t="s">
        <v>28</v>
      </c>
      <c r="D487" s="31"/>
      <c r="E487" s="32">
        <v>0.0</v>
      </c>
      <c r="F487" s="33"/>
    </row>
    <row r="488" ht="12.75" customHeight="1">
      <c r="A488" s="53"/>
      <c r="B488" s="54"/>
      <c r="C488" s="55"/>
      <c r="D488" s="56"/>
      <c r="E488" s="57">
        <f>D488*B488</f>
        <v>0</v>
      </c>
      <c r="F488" s="58"/>
    </row>
    <row r="489" ht="12.75" customHeight="1">
      <c r="A489" s="59" t="s">
        <v>52</v>
      </c>
      <c r="E489" s="60">
        <f>SUMIFS(E464:E488,F464:F488,"Yes")</f>
        <v>0</v>
      </c>
    </row>
    <row r="490" ht="12.75" customHeight="1">
      <c r="A490" s="59" t="s">
        <v>53</v>
      </c>
      <c r="E490" s="60">
        <f>7.75%*E489</f>
        <v>0</v>
      </c>
    </row>
    <row r="491" ht="15.75" customHeight="1">
      <c r="A491" s="59" t="s">
        <v>54</v>
      </c>
      <c r="E491" s="61">
        <f t="array" ref="E491">SUMIFS(E464:E488,F464:F488,{"","No"})</f>
        <v>0</v>
      </c>
    </row>
    <row r="492" ht="12.75" customHeight="1">
      <c r="A492" s="62" t="s">
        <v>55</v>
      </c>
      <c r="B492" s="63"/>
      <c r="C492" s="63"/>
      <c r="D492" s="63"/>
      <c r="E492" s="64">
        <v>0.0</v>
      </c>
    </row>
    <row r="493" ht="12.75" customHeight="1">
      <c r="A493" s="59" t="s">
        <v>56</v>
      </c>
      <c r="E493" s="65">
        <f>SUM(E489:E492)</f>
        <v>0</v>
      </c>
    </row>
    <row r="494" ht="12.75" customHeight="1">
      <c r="A494" s="3"/>
      <c r="B494" s="3"/>
      <c r="C494" s="3"/>
      <c r="D494" s="3"/>
      <c r="E494" s="66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</row>
    <row r="495" ht="12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</row>
    <row r="496" ht="12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</row>
    <row r="497" ht="12.75" customHeight="1">
      <c r="A497" s="67" t="s">
        <v>1</v>
      </c>
      <c r="C497" s="68" t="str">
        <f>$C$3</f>
        <v/>
      </c>
      <c r="D497" s="8"/>
      <c r="E497" s="8"/>
      <c r="F497" s="8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</row>
    <row r="498" ht="12.75" customHeight="1">
      <c r="A498" s="69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</row>
    <row r="499" ht="25.5" customHeight="1">
      <c r="A499" s="67" t="s">
        <v>4</v>
      </c>
      <c r="C499" s="68" t="str">
        <f>$C$5</f>
        <v/>
      </c>
      <c r="D499" s="8"/>
      <c r="E499" s="8"/>
      <c r="F499" s="8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</row>
    <row r="500" ht="12.75" customHeight="1">
      <c r="A500" s="67" t="s">
        <v>6</v>
      </c>
      <c r="C500" s="68" t="str">
        <f>$C$6</f>
        <v/>
      </c>
      <c r="D500" s="8"/>
      <c r="E500" s="8"/>
      <c r="F500" s="8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</row>
    <row r="501" ht="12.75" customHeight="1">
      <c r="A501" s="67" t="s">
        <v>8</v>
      </c>
      <c r="C501" s="68" t="str">
        <f>$C$7</f>
        <v/>
      </c>
      <c r="D501" s="8"/>
      <c r="E501" s="8"/>
      <c r="F501" s="8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</row>
    <row r="502" ht="12.75" customHeight="1">
      <c r="A502" s="69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</row>
    <row r="503" ht="12.75" customHeight="1">
      <c r="A503" s="67" t="s">
        <v>11</v>
      </c>
      <c r="C503" s="68" t="str">
        <f>$C$9</f>
        <v/>
      </c>
      <c r="D503" s="8"/>
      <c r="E503" s="8"/>
      <c r="F503" s="8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</row>
    <row r="504" ht="12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</row>
    <row r="505" ht="13.5" customHeight="1">
      <c r="A505" s="1"/>
      <c r="B505" s="4"/>
      <c r="C505" s="1"/>
      <c r="D505" s="1"/>
      <c r="E505" s="1"/>
    </row>
    <row r="506" ht="15.75" customHeight="1">
      <c r="A506" s="15" t="s">
        <v>67</v>
      </c>
      <c r="B506" s="16"/>
      <c r="C506" s="16"/>
      <c r="D506" s="16"/>
      <c r="E506" s="16"/>
      <c r="F506" s="17"/>
    </row>
    <row r="507" ht="13.5" customHeight="1">
      <c r="A507" s="21" t="s">
        <v>14</v>
      </c>
      <c r="B507" s="19"/>
      <c r="C507" s="19"/>
      <c r="D507" s="19"/>
      <c r="E507" s="19"/>
      <c r="F507" s="22"/>
    </row>
    <row r="508" ht="12.75" customHeight="1">
      <c r="A508" s="25" t="s">
        <v>15</v>
      </c>
      <c r="B508" s="26" t="s">
        <v>16</v>
      </c>
      <c r="C508" s="26" t="s">
        <v>17</v>
      </c>
      <c r="D508" s="26" t="s">
        <v>18</v>
      </c>
      <c r="E508" s="26" t="s">
        <v>19</v>
      </c>
      <c r="F508" s="27" t="s">
        <v>20</v>
      </c>
    </row>
    <row r="509" ht="12.75" customHeight="1">
      <c r="A509" s="28" t="s">
        <v>21</v>
      </c>
      <c r="B509" s="29">
        <v>5.0</v>
      </c>
      <c r="C509" s="30" t="s">
        <v>22</v>
      </c>
      <c r="D509" s="31"/>
      <c r="E509" s="32">
        <f t="shared" ref="E509:E511" si="35">D509*B509</f>
        <v>0</v>
      </c>
      <c r="F509" s="33"/>
    </row>
    <row r="510" ht="12.75" customHeight="1">
      <c r="A510" s="34" t="s">
        <v>23</v>
      </c>
      <c r="B510" s="29">
        <v>5.0</v>
      </c>
      <c r="C510" s="38" t="s">
        <v>24</v>
      </c>
      <c r="D510" s="31"/>
      <c r="E510" s="32">
        <f t="shared" si="35"/>
        <v>0</v>
      </c>
      <c r="F510" s="33"/>
    </row>
    <row r="511" ht="12.75" customHeight="1">
      <c r="A511" s="36" t="s">
        <v>25</v>
      </c>
      <c r="B511" s="29">
        <v>5.0</v>
      </c>
      <c r="C511" s="37" t="s">
        <v>26</v>
      </c>
      <c r="D511" s="31"/>
      <c r="E511" s="32">
        <f t="shared" si="35"/>
        <v>0</v>
      </c>
      <c r="F511" s="33"/>
    </row>
    <row r="512" ht="12.75" customHeight="1">
      <c r="A512" s="36" t="s">
        <v>27</v>
      </c>
      <c r="B512" s="29">
        <v>1.0</v>
      </c>
      <c r="C512" s="37" t="s">
        <v>28</v>
      </c>
      <c r="D512" s="31"/>
      <c r="E512" s="32">
        <v>0.0</v>
      </c>
      <c r="F512" s="33"/>
    </row>
    <row r="513" ht="12.75" customHeight="1">
      <c r="A513" s="36" t="s">
        <v>29</v>
      </c>
      <c r="B513" s="29">
        <v>1.0</v>
      </c>
      <c r="C513" s="37" t="s">
        <v>30</v>
      </c>
      <c r="D513" s="31"/>
      <c r="E513" s="32">
        <v>0.0</v>
      </c>
      <c r="F513" s="33"/>
    </row>
    <row r="514" ht="12.75" customHeight="1">
      <c r="A514" s="36" t="s">
        <v>31</v>
      </c>
      <c r="B514" s="29">
        <v>1.0</v>
      </c>
      <c r="C514" s="37" t="s">
        <v>32</v>
      </c>
      <c r="D514" s="31"/>
      <c r="E514" s="32">
        <v>0.0</v>
      </c>
      <c r="F514" s="33"/>
    </row>
    <row r="515" ht="12.75" customHeight="1">
      <c r="A515" s="34" t="s">
        <v>33</v>
      </c>
      <c r="B515" s="29">
        <v>5.0</v>
      </c>
      <c r="C515" s="38" t="s">
        <v>34</v>
      </c>
      <c r="D515" s="31"/>
      <c r="E515" s="32">
        <f t="shared" ref="E515:E518" si="36">D515*B515</f>
        <v>0</v>
      </c>
      <c r="F515" s="33"/>
    </row>
    <row r="516" ht="12.75" customHeight="1">
      <c r="A516" s="34" t="s">
        <v>35</v>
      </c>
      <c r="B516" s="29">
        <v>5.0</v>
      </c>
      <c r="C516" s="38" t="s">
        <v>36</v>
      </c>
      <c r="D516" s="31"/>
      <c r="E516" s="32">
        <f t="shared" si="36"/>
        <v>0</v>
      </c>
      <c r="F516" s="33"/>
    </row>
    <row r="517" ht="12.75" customHeight="1">
      <c r="A517" s="36" t="s">
        <v>37</v>
      </c>
      <c r="B517" s="29">
        <v>5.0</v>
      </c>
      <c r="C517" s="38" t="s">
        <v>38</v>
      </c>
      <c r="D517" s="31"/>
      <c r="E517" s="32">
        <f t="shared" si="36"/>
        <v>0</v>
      </c>
      <c r="F517" s="33"/>
    </row>
    <row r="518" ht="12.75" customHeight="1">
      <c r="A518" s="28"/>
      <c r="B518" s="39"/>
      <c r="C518" s="30"/>
      <c r="D518" s="31"/>
      <c r="E518" s="32">
        <f t="shared" si="36"/>
        <v>0</v>
      </c>
      <c r="F518" s="33"/>
    </row>
    <row r="519" ht="12.75" customHeight="1">
      <c r="A519" s="40" t="s">
        <v>39</v>
      </c>
      <c r="B519" s="41"/>
      <c r="C519" s="41"/>
      <c r="D519" s="41"/>
      <c r="E519" s="41"/>
      <c r="F519" s="42"/>
    </row>
    <row r="520" ht="12.75" customHeight="1">
      <c r="A520" s="36" t="s">
        <v>40</v>
      </c>
      <c r="B520" s="43">
        <v>5.0</v>
      </c>
      <c r="C520" s="30" t="s">
        <v>22</v>
      </c>
      <c r="D520" s="31"/>
      <c r="E520" s="44">
        <f t="shared" ref="E520:E524" si="37">D520*B520</f>
        <v>0</v>
      </c>
      <c r="F520" s="45"/>
    </row>
    <row r="521" ht="12.75" customHeight="1">
      <c r="A521" s="36" t="s">
        <v>41</v>
      </c>
      <c r="B521" s="43">
        <v>5.0</v>
      </c>
      <c r="C521" s="35" t="s">
        <v>24</v>
      </c>
      <c r="D521" s="31"/>
      <c r="E521" s="32">
        <f t="shared" si="37"/>
        <v>0</v>
      </c>
      <c r="F521" s="33"/>
    </row>
    <row r="522" ht="12.75" customHeight="1">
      <c r="A522" s="36" t="s">
        <v>42</v>
      </c>
      <c r="B522" s="29">
        <v>5.0</v>
      </c>
      <c r="C522" s="37" t="s">
        <v>26</v>
      </c>
      <c r="D522" s="31"/>
      <c r="E522" s="32">
        <f t="shared" si="37"/>
        <v>0</v>
      </c>
      <c r="F522" s="33"/>
    </row>
    <row r="523" ht="12.75" customHeight="1">
      <c r="A523" s="36" t="s">
        <v>43</v>
      </c>
      <c r="B523" s="29">
        <v>1.0</v>
      </c>
      <c r="C523" s="37" t="s">
        <v>28</v>
      </c>
      <c r="D523" s="31"/>
      <c r="E523" s="32">
        <f t="shared" si="37"/>
        <v>0</v>
      </c>
      <c r="F523" s="33"/>
    </row>
    <row r="524" ht="12.75" customHeight="1">
      <c r="A524" s="28"/>
      <c r="B524" s="46"/>
      <c r="C524" s="47"/>
      <c r="D524" s="31"/>
      <c r="E524" s="32">
        <f t="shared" si="37"/>
        <v>0</v>
      </c>
      <c r="F524" s="33"/>
    </row>
    <row r="525" ht="12.75" customHeight="1">
      <c r="A525" s="40" t="s">
        <v>44</v>
      </c>
      <c r="B525" s="41"/>
      <c r="C525" s="41"/>
      <c r="D525" s="41"/>
      <c r="E525" s="41"/>
      <c r="F525" s="42"/>
    </row>
    <row r="526" ht="12.75" customHeight="1">
      <c r="A526" s="36" t="s">
        <v>45</v>
      </c>
      <c r="B526" s="43">
        <v>5.0</v>
      </c>
      <c r="C526" s="30" t="s">
        <v>22</v>
      </c>
      <c r="D526" s="31"/>
      <c r="E526" s="44">
        <f>D526*B526</f>
        <v>0</v>
      </c>
      <c r="F526" s="45"/>
    </row>
    <row r="527" ht="12.75" customHeight="1">
      <c r="A527" s="36" t="s">
        <v>46</v>
      </c>
      <c r="B527" s="43">
        <v>5.0</v>
      </c>
      <c r="C527" s="35" t="s">
        <v>24</v>
      </c>
      <c r="D527" s="31"/>
      <c r="E527" s="32">
        <v>0.0</v>
      </c>
      <c r="F527" s="33"/>
    </row>
    <row r="528" ht="12.75" customHeight="1">
      <c r="A528" s="72" t="s">
        <v>47</v>
      </c>
      <c r="B528" s="73">
        <v>5.0</v>
      </c>
      <c r="C528" s="74" t="s">
        <v>26</v>
      </c>
      <c r="D528" s="75"/>
      <c r="E528" s="44">
        <f>D528*B528</f>
        <v>0</v>
      </c>
      <c r="F528" s="45"/>
    </row>
    <row r="529" ht="12.75" customHeight="1">
      <c r="A529" s="36" t="s">
        <v>49</v>
      </c>
      <c r="B529" s="43">
        <v>5.0</v>
      </c>
      <c r="C529" s="38" t="s">
        <v>34</v>
      </c>
      <c r="D529" s="31"/>
      <c r="E529" s="32">
        <v>0.0</v>
      </c>
      <c r="F529" s="33"/>
    </row>
    <row r="530" ht="12.75" customHeight="1">
      <c r="A530" s="36" t="s">
        <v>50</v>
      </c>
      <c r="B530" s="43">
        <v>5.0</v>
      </c>
      <c r="C530" s="38" t="s">
        <v>36</v>
      </c>
      <c r="D530" s="31"/>
      <c r="E530" s="32">
        <v>0.0</v>
      </c>
      <c r="F530" s="33"/>
    </row>
    <row r="531" ht="12.75" customHeight="1">
      <c r="A531" s="51" t="s">
        <v>51</v>
      </c>
      <c r="B531" s="43">
        <v>5.0</v>
      </c>
      <c r="C531" s="52" t="s">
        <v>38</v>
      </c>
      <c r="D531" s="31"/>
      <c r="E531" s="32">
        <v>0.0</v>
      </c>
      <c r="F531" s="33"/>
    </row>
    <row r="532" ht="12.75" customHeight="1">
      <c r="A532" s="36" t="s">
        <v>48</v>
      </c>
      <c r="B532" s="29">
        <v>1.0</v>
      </c>
      <c r="C532" s="37" t="s">
        <v>28</v>
      </c>
      <c r="D532" s="31"/>
      <c r="E532" s="32">
        <v>0.0</v>
      </c>
      <c r="F532" s="33"/>
    </row>
    <row r="533" ht="12.75" customHeight="1">
      <c r="A533" s="53"/>
      <c r="B533" s="54"/>
      <c r="C533" s="55"/>
      <c r="D533" s="56"/>
      <c r="E533" s="57">
        <f>D533*B533</f>
        <v>0</v>
      </c>
      <c r="F533" s="58"/>
    </row>
    <row r="534" ht="12.75" customHeight="1">
      <c r="A534" s="59" t="s">
        <v>52</v>
      </c>
      <c r="E534" s="60">
        <f>SUMIFS(E509:E533,F509:F533,"Yes")</f>
        <v>0</v>
      </c>
    </row>
    <row r="535" ht="12.75" customHeight="1">
      <c r="A535" s="59" t="s">
        <v>53</v>
      </c>
      <c r="E535" s="60">
        <f>7.75%*E534</f>
        <v>0</v>
      </c>
    </row>
    <row r="536" ht="15.75" customHeight="1">
      <c r="A536" s="59" t="s">
        <v>54</v>
      </c>
      <c r="E536" s="61">
        <f t="array" ref="E536">SUMIFS(E509:E533,F509:F533,{"","No"})</f>
        <v>0</v>
      </c>
    </row>
    <row r="537" ht="12.75" customHeight="1">
      <c r="A537" s="62" t="s">
        <v>55</v>
      </c>
      <c r="B537" s="63"/>
      <c r="C537" s="63"/>
      <c r="D537" s="63"/>
      <c r="E537" s="64">
        <v>0.0</v>
      </c>
    </row>
    <row r="538" ht="12.75" customHeight="1">
      <c r="A538" s="59" t="s">
        <v>56</v>
      </c>
      <c r="E538" s="65">
        <f>SUM(E534:E537)</f>
        <v>0</v>
      </c>
    </row>
    <row r="539" ht="12.75" customHeight="1">
      <c r="A539" s="3"/>
      <c r="B539" s="3"/>
      <c r="C539" s="3"/>
      <c r="D539" s="3"/>
      <c r="E539" s="66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</row>
    <row r="540" ht="12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</row>
    <row r="541" ht="12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</row>
    <row r="542" ht="12.75" customHeight="1">
      <c r="A542" s="67" t="s">
        <v>1</v>
      </c>
      <c r="C542" s="68" t="str">
        <f>$C$3</f>
        <v/>
      </c>
      <c r="D542" s="8"/>
      <c r="E542" s="8"/>
      <c r="F542" s="8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</row>
    <row r="543" ht="12.75" customHeight="1">
      <c r="A543" s="69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</row>
    <row r="544" ht="25.5" customHeight="1">
      <c r="A544" s="67" t="s">
        <v>4</v>
      </c>
      <c r="C544" s="68" t="str">
        <f>$C$5</f>
        <v/>
      </c>
      <c r="D544" s="8"/>
      <c r="E544" s="8"/>
      <c r="F544" s="8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</row>
    <row r="545" ht="12.75" customHeight="1">
      <c r="A545" s="67" t="s">
        <v>6</v>
      </c>
      <c r="C545" s="68" t="str">
        <f>$C$6</f>
        <v/>
      </c>
      <c r="D545" s="8"/>
      <c r="E545" s="8"/>
      <c r="F545" s="8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</row>
    <row r="546" ht="12.75" customHeight="1">
      <c r="A546" s="67" t="s">
        <v>8</v>
      </c>
      <c r="C546" s="68" t="str">
        <f>$C$7</f>
        <v/>
      </c>
      <c r="D546" s="8"/>
      <c r="E546" s="8"/>
      <c r="F546" s="8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</row>
    <row r="547" ht="12.75" customHeight="1">
      <c r="A547" s="69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</row>
    <row r="548" ht="12.75" customHeight="1">
      <c r="A548" s="67" t="s">
        <v>11</v>
      </c>
      <c r="C548" s="68" t="str">
        <f>$C$9</f>
        <v/>
      </c>
      <c r="D548" s="8"/>
      <c r="E548" s="8"/>
      <c r="F548" s="8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</row>
    <row r="549" ht="12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</row>
    <row r="550" ht="13.5" customHeight="1">
      <c r="A550" s="1"/>
      <c r="B550" s="4"/>
      <c r="C550" s="1"/>
      <c r="D550" s="1"/>
      <c r="E550" s="1"/>
    </row>
    <row r="551" ht="15.75" customHeight="1">
      <c r="A551" s="15" t="s">
        <v>68</v>
      </c>
      <c r="B551" s="16"/>
      <c r="C551" s="16"/>
      <c r="D551" s="16"/>
      <c r="E551" s="16"/>
      <c r="F551" s="17"/>
    </row>
    <row r="552" ht="13.5" customHeight="1">
      <c r="A552" s="21" t="s">
        <v>14</v>
      </c>
      <c r="B552" s="19"/>
      <c r="C552" s="19"/>
      <c r="D552" s="19"/>
      <c r="E552" s="19"/>
      <c r="F552" s="22"/>
    </row>
    <row r="553" ht="12.75" customHeight="1">
      <c r="A553" s="25" t="s">
        <v>15</v>
      </c>
      <c r="B553" s="26" t="s">
        <v>16</v>
      </c>
      <c r="C553" s="26" t="s">
        <v>17</v>
      </c>
      <c r="D553" s="26" t="s">
        <v>18</v>
      </c>
      <c r="E553" s="26" t="s">
        <v>19</v>
      </c>
      <c r="F553" s="27" t="s">
        <v>20</v>
      </c>
    </row>
    <row r="554" ht="12.75" customHeight="1">
      <c r="A554" s="28" t="s">
        <v>21</v>
      </c>
      <c r="B554" s="29">
        <v>5.0</v>
      </c>
      <c r="C554" s="30" t="s">
        <v>22</v>
      </c>
      <c r="D554" s="31"/>
      <c r="E554" s="32">
        <f t="shared" ref="E554:E556" si="38">D554*B554</f>
        <v>0</v>
      </c>
      <c r="F554" s="33"/>
    </row>
    <row r="555" ht="12.75" customHeight="1">
      <c r="A555" s="34" t="s">
        <v>23</v>
      </c>
      <c r="B555" s="29">
        <v>5.0</v>
      </c>
      <c r="C555" s="35" t="s">
        <v>24</v>
      </c>
      <c r="D555" s="31"/>
      <c r="E555" s="32">
        <f t="shared" si="38"/>
        <v>0</v>
      </c>
      <c r="F555" s="33"/>
    </row>
    <row r="556" ht="12.75" customHeight="1">
      <c r="A556" s="36" t="s">
        <v>25</v>
      </c>
      <c r="B556" s="29">
        <v>5.0</v>
      </c>
      <c r="C556" s="37" t="s">
        <v>26</v>
      </c>
      <c r="D556" s="31"/>
      <c r="E556" s="32">
        <f t="shared" si="38"/>
        <v>0</v>
      </c>
      <c r="F556" s="33"/>
    </row>
    <row r="557" ht="12.75" customHeight="1">
      <c r="A557" s="36" t="s">
        <v>27</v>
      </c>
      <c r="B557" s="29">
        <v>1.0</v>
      </c>
      <c r="C557" s="37" t="s">
        <v>28</v>
      </c>
      <c r="D557" s="31"/>
      <c r="E557" s="32">
        <v>0.0</v>
      </c>
      <c r="F557" s="33"/>
    </row>
    <row r="558" ht="12.75" customHeight="1">
      <c r="A558" s="36" t="s">
        <v>29</v>
      </c>
      <c r="B558" s="29">
        <v>1.0</v>
      </c>
      <c r="C558" s="37" t="s">
        <v>30</v>
      </c>
      <c r="D558" s="31"/>
      <c r="E558" s="32">
        <v>0.0</v>
      </c>
      <c r="F558" s="33"/>
    </row>
    <row r="559" ht="12.75" customHeight="1">
      <c r="A559" s="36" t="s">
        <v>31</v>
      </c>
      <c r="B559" s="29">
        <v>1.0</v>
      </c>
      <c r="C559" s="37" t="s">
        <v>32</v>
      </c>
      <c r="D559" s="31"/>
      <c r="E559" s="32">
        <v>0.0</v>
      </c>
      <c r="F559" s="33"/>
    </row>
    <row r="560" ht="12.75" customHeight="1">
      <c r="A560" s="34" t="s">
        <v>33</v>
      </c>
      <c r="B560" s="29">
        <v>5.0</v>
      </c>
      <c r="C560" s="35" t="s">
        <v>34</v>
      </c>
      <c r="D560" s="31"/>
      <c r="E560" s="32">
        <f t="shared" ref="E560:E563" si="39">D560*B560</f>
        <v>0</v>
      </c>
      <c r="F560" s="33"/>
    </row>
    <row r="561" ht="12.75" customHeight="1">
      <c r="A561" s="34" t="s">
        <v>35</v>
      </c>
      <c r="B561" s="29">
        <v>5.0</v>
      </c>
      <c r="C561" s="35" t="s">
        <v>36</v>
      </c>
      <c r="D561" s="31"/>
      <c r="E561" s="32">
        <f t="shared" si="39"/>
        <v>0</v>
      </c>
      <c r="F561" s="33"/>
    </row>
    <row r="562" ht="12.75" customHeight="1">
      <c r="A562" s="36" t="s">
        <v>37</v>
      </c>
      <c r="B562" s="29">
        <v>5.0</v>
      </c>
      <c r="C562" s="38" t="s">
        <v>38</v>
      </c>
      <c r="D562" s="31"/>
      <c r="E562" s="32">
        <f t="shared" si="39"/>
        <v>0</v>
      </c>
      <c r="F562" s="33"/>
    </row>
    <row r="563" ht="12.75" customHeight="1">
      <c r="A563" s="28"/>
      <c r="B563" s="39"/>
      <c r="C563" s="30"/>
      <c r="D563" s="31"/>
      <c r="E563" s="32">
        <f t="shared" si="39"/>
        <v>0</v>
      </c>
      <c r="F563" s="33"/>
    </row>
    <row r="564" ht="12.75" customHeight="1">
      <c r="A564" s="40" t="s">
        <v>39</v>
      </c>
      <c r="B564" s="41"/>
      <c r="C564" s="41"/>
      <c r="D564" s="41"/>
      <c r="E564" s="41"/>
      <c r="F564" s="42"/>
    </row>
    <row r="565" ht="12.75" customHeight="1">
      <c r="A565" s="36" t="s">
        <v>40</v>
      </c>
      <c r="B565" s="43">
        <v>5.0</v>
      </c>
      <c r="C565" s="30" t="s">
        <v>22</v>
      </c>
      <c r="D565" s="31"/>
      <c r="E565" s="44">
        <f t="shared" ref="E565:E569" si="40">D565*B565</f>
        <v>0</v>
      </c>
      <c r="F565" s="45"/>
    </row>
    <row r="566" ht="12.75" customHeight="1">
      <c r="A566" s="36" t="s">
        <v>41</v>
      </c>
      <c r="B566" s="43">
        <v>5.0</v>
      </c>
      <c r="C566" s="35" t="s">
        <v>24</v>
      </c>
      <c r="D566" s="31"/>
      <c r="E566" s="32">
        <f t="shared" si="40"/>
        <v>0</v>
      </c>
      <c r="F566" s="33"/>
    </row>
    <row r="567" ht="12.75" customHeight="1">
      <c r="A567" s="36" t="s">
        <v>42</v>
      </c>
      <c r="B567" s="29">
        <v>5.0</v>
      </c>
      <c r="C567" s="37" t="s">
        <v>26</v>
      </c>
      <c r="D567" s="31"/>
      <c r="E567" s="32">
        <f t="shared" si="40"/>
        <v>0</v>
      </c>
      <c r="F567" s="33"/>
    </row>
    <row r="568" ht="12.75" customHeight="1">
      <c r="A568" s="36" t="s">
        <v>43</v>
      </c>
      <c r="B568" s="29">
        <v>1.0</v>
      </c>
      <c r="C568" s="37" t="s">
        <v>28</v>
      </c>
      <c r="D568" s="31"/>
      <c r="E568" s="32">
        <f t="shared" si="40"/>
        <v>0</v>
      </c>
      <c r="F568" s="33"/>
    </row>
    <row r="569" ht="12.75" customHeight="1">
      <c r="A569" s="28"/>
      <c r="B569" s="46"/>
      <c r="C569" s="47"/>
      <c r="D569" s="31"/>
      <c r="E569" s="32">
        <f t="shared" si="40"/>
        <v>0</v>
      </c>
      <c r="F569" s="33"/>
    </row>
    <row r="570" ht="12.75" customHeight="1">
      <c r="A570" s="40" t="s">
        <v>44</v>
      </c>
      <c r="B570" s="41"/>
      <c r="C570" s="41"/>
      <c r="D570" s="41"/>
      <c r="E570" s="41"/>
      <c r="F570" s="42"/>
    </row>
    <row r="571" ht="12.75" customHeight="1">
      <c r="A571" s="36" t="s">
        <v>45</v>
      </c>
      <c r="B571" s="43">
        <v>5.0</v>
      </c>
      <c r="C571" s="30" t="s">
        <v>22</v>
      </c>
      <c r="D571" s="31"/>
      <c r="E571" s="44">
        <f>D571*B571</f>
        <v>0</v>
      </c>
      <c r="F571" s="45"/>
    </row>
    <row r="572" ht="12.75" customHeight="1">
      <c r="A572" s="36" t="s">
        <v>46</v>
      </c>
      <c r="B572" s="43">
        <v>5.0</v>
      </c>
      <c r="C572" s="35" t="s">
        <v>24</v>
      </c>
      <c r="D572" s="31"/>
      <c r="E572" s="32">
        <v>0.0</v>
      </c>
      <c r="F572" s="33"/>
    </row>
    <row r="573" ht="12.75" customHeight="1">
      <c r="A573" s="72" t="s">
        <v>47</v>
      </c>
      <c r="B573" s="73">
        <v>5.0</v>
      </c>
      <c r="C573" s="74" t="s">
        <v>26</v>
      </c>
      <c r="D573" s="75"/>
      <c r="E573" s="44">
        <f>D573*B573</f>
        <v>0</v>
      </c>
      <c r="F573" s="45"/>
    </row>
    <row r="574" ht="12.75" customHeight="1">
      <c r="A574" s="36" t="s">
        <v>49</v>
      </c>
      <c r="B574" s="43">
        <v>5.0</v>
      </c>
      <c r="C574" s="38" t="s">
        <v>34</v>
      </c>
      <c r="D574" s="31"/>
      <c r="E574" s="32">
        <v>0.0</v>
      </c>
      <c r="F574" s="33"/>
    </row>
    <row r="575" ht="12.75" customHeight="1">
      <c r="A575" s="36" t="s">
        <v>50</v>
      </c>
      <c r="B575" s="43">
        <v>5.0</v>
      </c>
      <c r="C575" s="38" t="s">
        <v>36</v>
      </c>
      <c r="D575" s="31"/>
      <c r="E575" s="32">
        <v>0.0</v>
      </c>
      <c r="F575" s="33"/>
    </row>
    <row r="576" ht="12.75" customHeight="1">
      <c r="A576" s="51" t="s">
        <v>51</v>
      </c>
      <c r="B576" s="43">
        <v>5.0</v>
      </c>
      <c r="C576" s="52" t="s">
        <v>38</v>
      </c>
      <c r="D576" s="31"/>
      <c r="E576" s="32">
        <v>0.0</v>
      </c>
      <c r="F576" s="33"/>
    </row>
    <row r="577" ht="12.75" customHeight="1">
      <c r="A577" s="36" t="s">
        <v>48</v>
      </c>
      <c r="B577" s="29">
        <v>1.0</v>
      </c>
      <c r="C577" s="37" t="s">
        <v>28</v>
      </c>
      <c r="D577" s="31"/>
      <c r="E577" s="32">
        <v>0.0</v>
      </c>
      <c r="F577" s="33"/>
    </row>
    <row r="578" ht="12.75" customHeight="1">
      <c r="A578" s="53"/>
      <c r="B578" s="54"/>
      <c r="C578" s="55"/>
      <c r="D578" s="56"/>
      <c r="E578" s="57">
        <f>D578*B578</f>
        <v>0</v>
      </c>
      <c r="F578" s="58"/>
    </row>
    <row r="579" ht="12.75" customHeight="1">
      <c r="A579" s="59" t="s">
        <v>52</v>
      </c>
      <c r="E579" s="60">
        <f>SUMIFS(E554:E578,F554:F578,"Yes")</f>
        <v>0</v>
      </c>
    </row>
    <row r="580" ht="12.75" customHeight="1">
      <c r="A580" s="59" t="s">
        <v>53</v>
      </c>
      <c r="E580" s="60">
        <f>7.75%*E579</f>
        <v>0</v>
      </c>
    </row>
    <row r="581" ht="15.75" customHeight="1">
      <c r="A581" s="59" t="s">
        <v>54</v>
      </c>
      <c r="E581" s="61">
        <f t="array" ref="E581">SUMIFS(E554:E578,F554:F578,{"","No"})</f>
        <v>0</v>
      </c>
    </row>
    <row r="582" ht="12.75" customHeight="1">
      <c r="A582" s="62" t="s">
        <v>55</v>
      </c>
      <c r="B582" s="63"/>
      <c r="C582" s="63"/>
      <c r="D582" s="63"/>
      <c r="E582" s="64">
        <v>0.0</v>
      </c>
    </row>
    <row r="583" ht="12.75" customHeight="1">
      <c r="A583" s="59" t="s">
        <v>56</v>
      </c>
      <c r="E583" s="65">
        <f>SUM(E579:E582)</f>
        <v>0</v>
      </c>
    </row>
    <row r="584" ht="12.75" customHeight="1">
      <c r="A584" s="3"/>
      <c r="B584" s="3"/>
      <c r="C584" s="3"/>
      <c r="D584" s="3"/>
      <c r="E584" s="66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</row>
    <row r="585" ht="12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</row>
    <row r="586" ht="12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</row>
    <row r="587" ht="12.75" customHeight="1">
      <c r="A587" s="67" t="s">
        <v>1</v>
      </c>
      <c r="C587" s="68" t="str">
        <f>$C$3</f>
        <v/>
      </c>
      <c r="D587" s="8"/>
      <c r="E587" s="8"/>
      <c r="F587" s="8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</row>
    <row r="588" ht="12.75" customHeight="1">
      <c r="A588" s="69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</row>
    <row r="589" ht="25.5" customHeight="1">
      <c r="A589" s="67" t="s">
        <v>4</v>
      </c>
      <c r="C589" s="68" t="str">
        <f>$C$5</f>
        <v/>
      </c>
      <c r="D589" s="8"/>
      <c r="E589" s="8"/>
      <c r="F589" s="8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</row>
    <row r="590" ht="12.75" customHeight="1">
      <c r="A590" s="67" t="s">
        <v>6</v>
      </c>
      <c r="C590" s="68" t="str">
        <f>$C$6</f>
        <v/>
      </c>
      <c r="D590" s="8"/>
      <c r="E590" s="8"/>
      <c r="F590" s="8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</row>
    <row r="591" ht="12.75" customHeight="1">
      <c r="A591" s="67" t="s">
        <v>8</v>
      </c>
      <c r="C591" s="68" t="str">
        <f>$C$7</f>
        <v/>
      </c>
      <c r="D591" s="8"/>
      <c r="E591" s="8"/>
      <c r="F591" s="8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</row>
    <row r="592" ht="12.75" customHeight="1">
      <c r="A592" s="69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</row>
    <row r="593" ht="12.75" customHeight="1">
      <c r="A593" s="67" t="s">
        <v>11</v>
      </c>
      <c r="C593" s="68" t="str">
        <f>$C$9</f>
        <v/>
      </c>
      <c r="D593" s="8"/>
      <c r="E593" s="8"/>
      <c r="F593" s="8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</row>
    <row r="594" ht="12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</row>
    <row r="595" ht="13.5" customHeight="1">
      <c r="A595" s="1"/>
      <c r="B595" s="4"/>
      <c r="C595" s="1"/>
      <c r="D595" s="1"/>
      <c r="E595" s="1"/>
    </row>
    <row r="596" ht="15.75" customHeight="1">
      <c r="A596" s="15" t="s">
        <v>69</v>
      </c>
      <c r="B596" s="16"/>
      <c r="C596" s="16"/>
      <c r="D596" s="16"/>
      <c r="E596" s="16"/>
      <c r="F596" s="17"/>
    </row>
    <row r="597" ht="13.5" customHeight="1">
      <c r="A597" s="21" t="s">
        <v>14</v>
      </c>
      <c r="B597" s="19"/>
      <c r="C597" s="19"/>
      <c r="D597" s="19"/>
      <c r="E597" s="19"/>
      <c r="F597" s="22"/>
    </row>
    <row r="598" ht="12.75" customHeight="1">
      <c r="A598" s="25" t="s">
        <v>15</v>
      </c>
      <c r="B598" s="26" t="s">
        <v>16</v>
      </c>
      <c r="C598" s="26" t="s">
        <v>17</v>
      </c>
      <c r="D598" s="26" t="s">
        <v>18</v>
      </c>
      <c r="E598" s="26" t="s">
        <v>19</v>
      </c>
      <c r="F598" s="27" t="s">
        <v>20</v>
      </c>
    </row>
    <row r="599" ht="12.75" customHeight="1">
      <c r="A599" s="28" t="s">
        <v>21</v>
      </c>
      <c r="B599" s="29">
        <v>5.0</v>
      </c>
      <c r="C599" s="30" t="s">
        <v>22</v>
      </c>
      <c r="D599" s="31"/>
      <c r="E599" s="32">
        <f t="shared" ref="E599:E601" si="41">D599*B599</f>
        <v>0</v>
      </c>
      <c r="F599" s="33"/>
    </row>
    <row r="600" ht="12.75" customHeight="1">
      <c r="A600" s="34" t="s">
        <v>23</v>
      </c>
      <c r="B600" s="29">
        <v>5.0</v>
      </c>
      <c r="C600" s="38" t="s">
        <v>24</v>
      </c>
      <c r="D600" s="31"/>
      <c r="E600" s="32">
        <f t="shared" si="41"/>
        <v>0</v>
      </c>
      <c r="F600" s="33"/>
    </row>
    <row r="601" ht="12.75" customHeight="1">
      <c r="A601" s="36" t="s">
        <v>25</v>
      </c>
      <c r="B601" s="29">
        <v>5.0</v>
      </c>
      <c r="C601" s="37" t="s">
        <v>26</v>
      </c>
      <c r="D601" s="31"/>
      <c r="E601" s="32">
        <f t="shared" si="41"/>
        <v>0</v>
      </c>
      <c r="F601" s="33"/>
    </row>
    <row r="602" ht="12.75" customHeight="1">
      <c r="A602" s="36" t="s">
        <v>27</v>
      </c>
      <c r="B602" s="29">
        <v>1.0</v>
      </c>
      <c r="C602" s="37" t="s">
        <v>28</v>
      </c>
      <c r="D602" s="31"/>
      <c r="E602" s="32">
        <v>0.0</v>
      </c>
      <c r="F602" s="33"/>
    </row>
    <row r="603" ht="12.75" customHeight="1">
      <c r="A603" s="36" t="s">
        <v>29</v>
      </c>
      <c r="B603" s="29">
        <v>1.0</v>
      </c>
      <c r="C603" s="37" t="s">
        <v>30</v>
      </c>
      <c r="D603" s="31"/>
      <c r="E603" s="32">
        <v>0.0</v>
      </c>
      <c r="F603" s="33"/>
    </row>
    <row r="604" ht="12.75" customHeight="1">
      <c r="A604" s="36" t="s">
        <v>31</v>
      </c>
      <c r="B604" s="29">
        <v>1.0</v>
      </c>
      <c r="C604" s="37" t="s">
        <v>32</v>
      </c>
      <c r="D604" s="31"/>
      <c r="E604" s="32">
        <v>0.0</v>
      </c>
      <c r="F604" s="33"/>
    </row>
    <row r="605" ht="12.75" customHeight="1">
      <c r="A605" s="34" t="s">
        <v>33</v>
      </c>
      <c r="B605" s="29">
        <v>5.0</v>
      </c>
      <c r="C605" s="38" t="s">
        <v>34</v>
      </c>
      <c r="D605" s="31"/>
      <c r="E605" s="32">
        <f t="shared" ref="E605:E608" si="42">D605*B605</f>
        <v>0</v>
      </c>
      <c r="F605" s="33"/>
    </row>
    <row r="606" ht="12.75" customHeight="1">
      <c r="A606" s="34" t="s">
        <v>35</v>
      </c>
      <c r="B606" s="29">
        <v>5.0</v>
      </c>
      <c r="C606" s="38" t="s">
        <v>36</v>
      </c>
      <c r="D606" s="31"/>
      <c r="E606" s="32">
        <f t="shared" si="42"/>
        <v>0</v>
      </c>
      <c r="F606" s="33"/>
    </row>
    <row r="607" ht="12.75" customHeight="1">
      <c r="A607" s="36" t="s">
        <v>37</v>
      </c>
      <c r="B607" s="29">
        <v>5.0</v>
      </c>
      <c r="C607" s="38" t="s">
        <v>38</v>
      </c>
      <c r="D607" s="31"/>
      <c r="E607" s="32">
        <f t="shared" si="42"/>
        <v>0</v>
      </c>
      <c r="F607" s="33"/>
    </row>
    <row r="608" ht="12.75" customHeight="1">
      <c r="A608" s="28"/>
      <c r="B608" s="39"/>
      <c r="C608" s="30"/>
      <c r="D608" s="31"/>
      <c r="E608" s="32">
        <f t="shared" si="42"/>
        <v>0</v>
      </c>
      <c r="F608" s="33"/>
    </row>
    <row r="609" ht="12.75" customHeight="1">
      <c r="A609" s="40" t="s">
        <v>39</v>
      </c>
      <c r="B609" s="41"/>
      <c r="C609" s="41"/>
      <c r="D609" s="41"/>
      <c r="E609" s="41"/>
      <c r="F609" s="42"/>
    </row>
    <row r="610" ht="12.75" customHeight="1">
      <c r="A610" s="36" t="s">
        <v>40</v>
      </c>
      <c r="B610" s="43">
        <v>5.0</v>
      </c>
      <c r="C610" s="30" t="s">
        <v>22</v>
      </c>
      <c r="D610" s="31"/>
      <c r="E610" s="44">
        <f t="shared" ref="E610:E614" si="43">D610*B610</f>
        <v>0</v>
      </c>
      <c r="F610" s="45"/>
    </row>
    <row r="611" ht="12.75" customHeight="1">
      <c r="A611" s="36" t="s">
        <v>41</v>
      </c>
      <c r="B611" s="43">
        <v>5.0</v>
      </c>
      <c r="C611" s="35" t="s">
        <v>24</v>
      </c>
      <c r="D611" s="31"/>
      <c r="E611" s="32">
        <f t="shared" si="43"/>
        <v>0</v>
      </c>
      <c r="F611" s="33"/>
    </row>
    <row r="612" ht="12.75" customHeight="1">
      <c r="A612" s="36" t="s">
        <v>42</v>
      </c>
      <c r="B612" s="29">
        <v>5.0</v>
      </c>
      <c r="C612" s="37" t="s">
        <v>26</v>
      </c>
      <c r="D612" s="31"/>
      <c r="E612" s="32">
        <f t="shared" si="43"/>
        <v>0</v>
      </c>
      <c r="F612" s="33"/>
    </row>
    <row r="613" ht="12.75" customHeight="1">
      <c r="A613" s="36" t="s">
        <v>43</v>
      </c>
      <c r="B613" s="29">
        <v>1.0</v>
      </c>
      <c r="C613" s="37" t="s">
        <v>28</v>
      </c>
      <c r="D613" s="31"/>
      <c r="E613" s="32">
        <f t="shared" si="43"/>
        <v>0</v>
      </c>
      <c r="F613" s="33"/>
    </row>
    <row r="614" ht="12.75" customHeight="1">
      <c r="A614" s="28"/>
      <c r="B614" s="46"/>
      <c r="C614" s="47"/>
      <c r="D614" s="31"/>
      <c r="E614" s="32">
        <f t="shared" si="43"/>
        <v>0</v>
      </c>
      <c r="F614" s="33"/>
    </row>
    <row r="615" ht="12.75" customHeight="1">
      <c r="A615" s="40" t="s">
        <v>44</v>
      </c>
      <c r="B615" s="41"/>
      <c r="C615" s="41"/>
      <c r="D615" s="41"/>
      <c r="E615" s="41"/>
      <c r="F615" s="42"/>
    </row>
    <row r="616" ht="12.75" customHeight="1">
      <c r="A616" s="36" t="s">
        <v>45</v>
      </c>
      <c r="B616" s="43">
        <v>5.0</v>
      </c>
      <c r="C616" s="30" t="s">
        <v>22</v>
      </c>
      <c r="D616" s="31"/>
      <c r="E616" s="44">
        <f>D616*B616</f>
        <v>0</v>
      </c>
      <c r="F616" s="45"/>
    </row>
    <row r="617" ht="12.75" customHeight="1">
      <c r="A617" s="36" t="s">
        <v>46</v>
      </c>
      <c r="B617" s="43">
        <v>5.0</v>
      </c>
      <c r="C617" s="35" t="s">
        <v>24</v>
      </c>
      <c r="D617" s="31"/>
      <c r="E617" s="32">
        <v>0.0</v>
      </c>
      <c r="F617" s="33"/>
    </row>
    <row r="618" ht="12.75" customHeight="1">
      <c r="A618" s="72" t="s">
        <v>47</v>
      </c>
      <c r="B618" s="73">
        <v>5.0</v>
      </c>
      <c r="C618" s="74" t="s">
        <v>26</v>
      </c>
      <c r="D618" s="75"/>
      <c r="E618" s="44">
        <f>D618*B618</f>
        <v>0</v>
      </c>
      <c r="F618" s="45"/>
    </row>
    <row r="619" ht="12.75" customHeight="1">
      <c r="A619" s="36" t="s">
        <v>49</v>
      </c>
      <c r="B619" s="43">
        <v>5.0</v>
      </c>
      <c r="C619" s="38" t="s">
        <v>34</v>
      </c>
      <c r="D619" s="31"/>
      <c r="E619" s="32">
        <v>0.0</v>
      </c>
      <c r="F619" s="33"/>
    </row>
    <row r="620" ht="12.75" customHeight="1">
      <c r="A620" s="36" t="s">
        <v>50</v>
      </c>
      <c r="B620" s="43">
        <v>5.0</v>
      </c>
      <c r="C620" s="38" t="s">
        <v>36</v>
      </c>
      <c r="D620" s="31"/>
      <c r="E620" s="32">
        <v>0.0</v>
      </c>
      <c r="F620" s="33"/>
    </row>
    <row r="621" ht="12.75" customHeight="1">
      <c r="A621" s="51" t="s">
        <v>51</v>
      </c>
      <c r="B621" s="43">
        <v>5.0</v>
      </c>
      <c r="C621" s="52" t="s">
        <v>38</v>
      </c>
      <c r="D621" s="31"/>
      <c r="E621" s="32">
        <v>0.0</v>
      </c>
      <c r="F621" s="33"/>
    </row>
    <row r="622" ht="12.75" customHeight="1">
      <c r="A622" s="36" t="s">
        <v>48</v>
      </c>
      <c r="B622" s="29">
        <v>1.0</v>
      </c>
      <c r="C622" s="37" t="s">
        <v>28</v>
      </c>
      <c r="D622" s="31"/>
      <c r="E622" s="32">
        <v>0.0</v>
      </c>
      <c r="F622" s="33"/>
    </row>
    <row r="623" ht="12.75" customHeight="1">
      <c r="A623" s="53"/>
      <c r="B623" s="54"/>
      <c r="C623" s="55"/>
      <c r="D623" s="56"/>
      <c r="E623" s="57">
        <f>D623*B623</f>
        <v>0</v>
      </c>
      <c r="F623" s="58"/>
    </row>
    <row r="624" ht="12.75" customHeight="1">
      <c r="A624" s="59" t="s">
        <v>52</v>
      </c>
      <c r="E624" s="60">
        <f>SUMIFS(E599:E623,F599:F623,"Yes")</f>
        <v>0</v>
      </c>
    </row>
    <row r="625" ht="12.75" customHeight="1">
      <c r="A625" s="59" t="s">
        <v>53</v>
      </c>
      <c r="E625" s="60">
        <f>7.75%*E624</f>
        <v>0</v>
      </c>
    </row>
    <row r="626" ht="15.75" customHeight="1">
      <c r="A626" s="59" t="s">
        <v>54</v>
      </c>
      <c r="E626" s="61">
        <f t="array" ref="E626">SUMIFS(E599:E623,F599:F623,{"","No"})</f>
        <v>0</v>
      </c>
    </row>
    <row r="627" ht="12.75" customHeight="1">
      <c r="A627" s="62" t="s">
        <v>55</v>
      </c>
      <c r="B627" s="63"/>
      <c r="C627" s="63"/>
      <c r="D627" s="63"/>
      <c r="E627" s="64">
        <v>0.0</v>
      </c>
    </row>
    <row r="628" ht="12.75" customHeight="1">
      <c r="A628" s="59" t="s">
        <v>56</v>
      </c>
      <c r="E628" s="65">
        <f>SUM(E624:E627)</f>
        <v>0</v>
      </c>
    </row>
    <row r="629" ht="12.75" customHeight="1">
      <c r="A629" s="3"/>
      <c r="B629" s="3"/>
      <c r="C629" s="3"/>
      <c r="D629" s="3"/>
      <c r="E629" s="66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</row>
    <row r="630" ht="12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</row>
    <row r="631" ht="12.75" customHeight="1">
      <c r="A631" s="67" t="s">
        <v>1</v>
      </c>
      <c r="C631" s="68" t="str">
        <f>$C$3</f>
        <v/>
      </c>
      <c r="D631" s="8"/>
      <c r="E631" s="8"/>
      <c r="F631" s="8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</row>
    <row r="632" ht="12.75" customHeight="1">
      <c r="A632" s="69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</row>
    <row r="633" ht="12.75" customHeight="1">
      <c r="A633" s="67" t="s">
        <v>4</v>
      </c>
      <c r="C633" s="68" t="str">
        <f>$C$5</f>
        <v/>
      </c>
      <c r="D633" s="8"/>
      <c r="E633" s="8"/>
      <c r="F633" s="8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</row>
    <row r="634" ht="12.75" customHeight="1">
      <c r="A634" s="67" t="s">
        <v>6</v>
      </c>
      <c r="C634" s="68" t="str">
        <f>$C$6</f>
        <v/>
      </c>
      <c r="D634" s="8"/>
      <c r="E634" s="8"/>
      <c r="F634" s="8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</row>
    <row r="635" ht="12.75" customHeight="1">
      <c r="A635" s="67" t="s">
        <v>8</v>
      </c>
      <c r="C635" s="68" t="str">
        <f>$C$7</f>
        <v/>
      </c>
      <c r="D635" s="8"/>
      <c r="E635" s="8"/>
      <c r="F635" s="8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</row>
    <row r="636" ht="12.75" customHeight="1">
      <c r="A636" s="69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</row>
    <row r="637" ht="12.75" customHeight="1">
      <c r="A637" s="67" t="s">
        <v>11</v>
      </c>
      <c r="C637" s="68" t="str">
        <f>$C$9</f>
        <v/>
      </c>
      <c r="D637" s="8"/>
      <c r="E637" s="8"/>
      <c r="F637" s="8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</row>
    <row r="638" ht="12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</row>
    <row r="639" ht="12.75" customHeight="1">
      <c r="A639" s="1"/>
      <c r="B639" s="4"/>
      <c r="C639" s="1"/>
      <c r="D639" s="1"/>
      <c r="E639" s="1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</row>
    <row r="640" ht="15.75" customHeight="1">
      <c r="A640" s="76" t="s">
        <v>70</v>
      </c>
      <c r="B640" s="16"/>
      <c r="C640" s="16"/>
      <c r="D640" s="16"/>
      <c r="E640" s="16"/>
      <c r="F640" s="17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</row>
    <row r="641" ht="12.75" customHeight="1">
      <c r="A641" s="21" t="s">
        <v>14</v>
      </c>
      <c r="B641" s="19"/>
      <c r="C641" s="19"/>
      <c r="D641" s="19"/>
      <c r="E641" s="19"/>
      <c r="F641" s="22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</row>
    <row r="642" ht="12.75" customHeight="1">
      <c r="A642" s="25" t="s">
        <v>15</v>
      </c>
      <c r="B642" s="26" t="s">
        <v>16</v>
      </c>
      <c r="C642" s="26" t="s">
        <v>17</v>
      </c>
      <c r="D642" s="26" t="s">
        <v>18</v>
      </c>
      <c r="E642" s="26" t="s">
        <v>19</v>
      </c>
      <c r="F642" s="27" t="s">
        <v>20</v>
      </c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</row>
    <row r="643" ht="12.75" customHeight="1">
      <c r="A643" s="28" t="s">
        <v>21</v>
      </c>
      <c r="B643" s="29">
        <v>6.0</v>
      </c>
      <c r="C643" s="77" t="s">
        <v>22</v>
      </c>
      <c r="D643" s="31"/>
      <c r="E643" s="32">
        <f t="shared" ref="E643:E644" si="44">D643*B643</f>
        <v>0</v>
      </c>
      <c r="F643" s="3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</row>
    <row r="644" ht="12.75" customHeight="1">
      <c r="A644" s="78" t="s">
        <v>23</v>
      </c>
      <c r="B644" s="29">
        <v>50.0</v>
      </c>
      <c r="C644" s="79" t="s">
        <v>24</v>
      </c>
      <c r="D644" s="31"/>
      <c r="E644" s="32">
        <f t="shared" si="44"/>
        <v>0</v>
      </c>
      <c r="F644" s="3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</row>
    <row r="645" ht="12.75" customHeight="1">
      <c r="A645" s="36" t="s">
        <v>27</v>
      </c>
      <c r="B645" s="29">
        <v>1.0</v>
      </c>
      <c r="C645" s="37" t="s">
        <v>28</v>
      </c>
      <c r="D645" s="31"/>
      <c r="E645" s="32">
        <v>0.0</v>
      </c>
      <c r="F645" s="33"/>
    </row>
    <row r="646" ht="12.75" customHeight="1">
      <c r="A646" s="36" t="s">
        <v>29</v>
      </c>
      <c r="B646" s="29">
        <v>1.0</v>
      </c>
      <c r="C646" s="37" t="s">
        <v>30</v>
      </c>
      <c r="D646" s="31"/>
      <c r="E646" s="32">
        <v>0.0</v>
      </c>
      <c r="F646" s="33"/>
    </row>
    <row r="647" ht="12.75" customHeight="1">
      <c r="A647" s="36" t="s">
        <v>31</v>
      </c>
      <c r="B647" s="29">
        <v>1.0</v>
      </c>
      <c r="C647" s="37" t="s">
        <v>32</v>
      </c>
      <c r="D647" s="31"/>
      <c r="E647" s="32">
        <v>0.0</v>
      </c>
      <c r="F647" s="33"/>
    </row>
    <row r="648" ht="12.75" customHeight="1">
      <c r="A648" s="36" t="s">
        <v>33</v>
      </c>
      <c r="B648" s="29">
        <v>50.0</v>
      </c>
      <c r="C648" s="37" t="s">
        <v>34</v>
      </c>
      <c r="D648" s="31"/>
      <c r="E648" s="32">
        <f>D648*B648</f>
        <v>0</v>
      </c>
      <c r="F648" s="3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</row>
    <row r="649" ht="12.75" customHeight="1">
      <c r="A649" s="36" t="s">
        <v>35</v>
      </c>
      <c r="B649" s="29">
        <v>6.0</v>
      </c>
      <c r="C649" s="37" t="s">
        <v>36</v>
      </c>
      <c r="D649" s="31"/>
      <c r="E649" s="32">
        <f>D649*B648</f>
        <v>0</v>
      </c>
      <c r="F649" s="3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</row>
    <row r="650" ht="12.75" customHeight="1">
      <c r="A650" s="36" t="s">
        <v>37</v>
      </c>
      <c r="B650" s="29">
        <v>50.0</v>
      </c>
      <c r="C650" s="37" t="s">
        <v>38</v>
      </c>
      <c r="D650" s="31"/>
      <c r="E650" s="32">
        <f t="shared" ref="E650:E657" si="45">D650*B650</f>
        <v>0</v>
      </c>
      <c r="F650" s="3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</row>
    <row r="651" ht="12.75" customHeight="1">
      <c r="A651" s="36" t="s">
        <v>71</v>
      </c>
      <c r="B651" s="29">
        <v>50.0</v>
      </c>
      <c r="C651" s="37" t="s">
        <v>72</v>
      </c>
      <c r="D651" s="31"/>
      <c r="E651" s="32">
        <f t="shared" si="45"/>
        <v>0</v>
      </c>
      <c r="F651" s="3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</row>
    <row r="652" ht="12.75" customHeight="1">
      <c r="A652" s="36" t="s">
        <v>71</v>
      </c>
      <c r="B652" s="29">
        <v>50.0</v>
      </c>
      <c r="C652" s="37" t="s">
        <v>73</v>
      </c>
      <c r="D652" s="31"/>
      <c r="E652" s="32">
        <f t="shared" si="45"/>
        <v>0</v>
      </c>
      <c r="F652" s="3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</row>
    <row r="653" ht="12.75" customHeight="1">
      <c r="A653" s="36" t="s">
        <v>71</v>
      </c>
      <c r="B653" s="29">
        <v>50.0</v>
      </c>
      <c r="C653" s="37" t="s">
        <v>74</v>
      </c>
      <c r="D653" s="31"/>
      <c r="E653" s="32">
        <f t="shared" si="45"/>
        <v>0</v>
      </c>
      <c r="F653" s="3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</row>
    <row r="654" ht="12.75" customHeight="1">
      <c r="A654" s="36" t="s">
        <v>71</v>
      </c>
      <c r="B654" s="29">
        <v>50.0</v>
      </c>
      <c r="C654" s="37" t="s">
        <v>75</v>
      </c>
      <c r="D654" s="31"/>
      <c r="E654" s="32">
        <f t="shared" si="45"/>
        <v>0</v>
      </c>
      <c r="F654" s="3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</row>
    <row r="655" ht="12.75" customHeight="1">
      <c r="A655" s="36" t="s">
        <v>71</v>
      </c>
      <c r="B655" s="29">
        <v>50.0</v>
      </c>
      <c r="C655" s="37" t="s">
        <v>76</v>
      </c>
      <c r="D655" s="31"/>
      <c r="E655" s="32">
        <f t="shared" si="45"/>
        <v>0</v>
      </c>
      <c r="F655" s="3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</row>
    <row r="656" ht="12.75" customHeight="1">
      <c r="A656" s="36" t="s">
        <v>71</v>
      </c>
      <c r="B656" s="29">
        <v>50.0</v>
      </c>
      <c r="C656" s="37" t="s">
        <v>77</v>
      </c>
      <c r="D656" s="31"/>
      <c r="E656" s="32">
        <f t="shared" si="45"/>
        <v>0</v>
      </c>
      <c r="F656" s="3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</row>
    <row r="657" ht="12.75" customHeight="1">
      <c r="A657" s="28"/>
      <c r="B657" s="39"/>
      <c r="C657" s="30"/>
      <c r="D657" s="31"/>
      <c r="E657" s="32">
        <f t="shared" si="45"/>
        <v>0</v>
      </c>
      <c r="F657" s="3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</row>
    <row r="658" ht="12.75" customHeight="1">
      <c r="A658" s="40" t="s">
        <v>39</v>
      </c>
      <c r="B658" s="41"/>
      <c r="C658" s="41"/>
      <c r="D658" s="41"/>
      <c r="E658" s="41"/>
      <c r="F658" s="42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</row>
    <row r="659" ht="12.75" customHeight="1">
      <c r="A659" s="36" t="s">
        <v>40</v>
      </c>
      <c r="B659" s="43">
        <v>6.0</v>
      </c>
      <c r="C659" s="30" t="s">
        <v>22</v>
      </c>
      <c r="D659" s="31"/>
      <c r="E659" s="32">
        <f t="shared" ref="E659:E662" si="46">D659*B659</f>
        <v>0</v>
      </c>
      <c r="F659" s="3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</row>
    <row r="660" ht="12.75" customHeight="1">
      <c r="A660" s="36" t="s">
        <v>41</v>
      </c>
      <c r="B660" s="43">
        <v>50.0</v>
      </c>
      <c r="C660" s="35" t="s">
        <v>24</v>
      </c>
      <c r="D660" s="31"/>
      <c r="E660" s="32">
        <f t="shared" si="46"/>
        <v>0</v>
      </c>
      <c r="F660" s="3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</row>
    <row r="661" ht="12.75" customHeight="1">
      <c r="A661" s="36" t="s">
        <v>43</v>
      </c>
      <c r="B661" s="29">
        <v>1.0</v>
      </c>
      <c r="C661" s="37" t="s">
        <v>28</v>
      </c>
      <c r="D661" s="31"/>
      <c r="E661" s="32">
        <f t="shared" si="46"/>
        <v>0</v>
      </c>
      <c r="F661" s="33"/>
    </row>
    <row r="662" ht="12.75" customHeight="1">
      <c r="A662" s="28"/>
      <c r="B662" s="46"/>
      <c r="C662" s="47"/>
      <c r="D662" s="31"/>
      <c r="E662" s="32">
        <f t="shared" si="46"/>
        <v>0</v>
      </c>
      <c r="F662" s="3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</row>
    <row r="663" ht="12.75" customHeight="1">
      <c r="A663" s="40" t="s">
        <v>44</v>
      </c>
      <c r="B663" s="41"/>
      <c r="C663" s="41"/>
      <c r="D663" s="41"/>
      <c r="E663" s="41"/>
      <c r="F663" s="42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</row>
    <row r="664" ht="12.75" customHeight="1">
      <c r="A664" s="36" t="s">
        <v>45</v>
      </c>
      <c r="B664" s="43">
        <v>6.0</v>
      </c>
      <c r="C664" s="30" t="s">
        <v>22</v>
      </c>
      <c r="D664" s="31"/>
      <c r="E664" s="32">
        <f t="shared" ref="E664:E665" si="47">D664*B664</f>
        <v>0</v>
      </c>
      <c r="F664" s="3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</row>
    <row r="665" ht="12.75" customHeight="1">
      <c r="A665" s="36" t="s">
        <v>46</v>
      </c>
      <c r="B665" s="43">
        <v>50.0</v>
      </c>
      <c r="C665" s="35" t="s">
        <v>24</v>
      </c>
      <c r="D665" s="31"/>
      <c r="E665" s="32">
        <f t="shared" si="47"/>
        <v>0</v>
      </c>
      <c r="F665" s="3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</row>
    <row r="666" ht="12.75" customHeight="1">
      <c r="A666" s="36" t="s">
        <v>48</v>
      </c>
      <c r="B666" s="29">
        <v>1.0</v>
      </c>
      <c r="C666" s="37" t="s">
        <v>28</v>
      </c>
      <c r="D666" s="31"/>
      <c r="E666" s="32">
        <v>0.0</v>
      </c>
      <c r="F666" s="33"/>
    </row>
    <row r="667" ht="12.75" customHeight="1">
      <c r="A667" s="36" t="s">
        <v>49</v>
      </c>
      <c r="B667" s="43">
        <v>50.0</v>
      </c>
      <c r="C667" s="35" t="s">
        <v>34</v>
      </c>
      <c r="D667" s="31"/>
      <c r="E667" s="32">
        <f t="shared" ref="E667:E670" si="48">D667*B667</f>
        <v>0</v>
      </c>
      <c r="F667" s="3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</row>
    <row r="668" ht="12.75" customHeight="1">
      <c r="A668" s="36" t="s">
        <v>50</v>
      </c>
      <c r="B668" s="43">
        <v>6.0</v>
      </c>
      <c r="C668" s="35" t="s">
        <v>36</v>
      </c>
      <c r="D668" s="31"/>
      <c r="E668" s="32">
        <f t="shared" si="48"/>
        <v>0</v>
      </c>
      <c r="F668" s="3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</row>
    <row r="669" ht="12.75" customHeight="1">
      <c r="A669" s="36" t="s">
        <v>51</v>
      </c>
      <c r="B669" s="43">
        <v>50.0</v>
      </c>
      <c r="C669" s="35" t="s">
        <v>78</v>
      </c>
      <c r="D669" s="31"/>
      <c r="E669" s="32">
        <f t="shared" si="48"/>
        <v>0</v>
      </c>
      <c r="F669" s="3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</row>
    <row r="670" ht="12.75" customHeight="1">
      <c r="A670" s="53"/>
      <c r="B670" s="54"/>
      <c r="C670" s="55"/>
      <c r="D670" s="56"/>
      <c r="E670" s="57">
        <f t="shared" si="48"/>
        <v>0</v>
      </c>
      <c r="F670" s="58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</row>
    <row r="671" ht="12.75" customHeight="1">
      <c r="A671" s="59" t="s">
        <v>52</v>
      </c>
      <c r="E671" s="60">
        <f>SUMIFS(E643:E670,F643:F670,"Yes")</f>
        <v>0</v>
      </c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</row>
    <row r="672" ht="12.75" customHeight="1">
      <c r="A672" s="59" t="s">
        <v>53</v>
      </c>
      <c r="E672" s="60">
        <f>7.75%*E671</f>
        <v>0</v>
      </c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</row>
    <row r="673" ht="12.75" customHeight="1">
      <c r="A673" s="59" t="s">
        <v>54</v>
      </c>
      <c r="E673" s="61">
        <f t="array" ref="E673">SUMIFS(E643:E670,F643:F670,{"","No"})</f>
        <v>0</v>
      </c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</row>
    <row r="674" ht="12.75" customHeight="1">
      <c r="A674" s="62" t="s">
        <v>55</v>
      </c>
      <c r="B674" s="63"/>
      <c r="C674" s="63"/>
      <c r="D674" s="63"/>
      <c r="E674" s="64">
        <v>0.0</v>
      </c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</row>
    <row r="675" ht="12.75" customHeight="1">
      <c r="A675" s="59" t="s">
        <v>56</v>
      </c>
      <c r="E675" s="65">
        <f>SUM(E671:E674)</f>
        <v>0</v>
      </c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</row>
    <row r="676" ht="12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</row>
    <row r="677" ht="12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</row>
    <row r="678" ht="12.75" customHeight="1">
      <c r="A678" s="67" t="s">
        <v>1</v>
      </c>
      <c r="C678" s="68" t="str">
        <f>$C$3</f>
        <v/>
      </c>
      <c r="D678" s="8"/>
      <c r="E678" s="8"/>
      <c r="F678" s="8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</row>
    <row r="679" ht="12.75" customHeight="1">
      <c r="A679" s="69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</row>
    <row r="680" ht="25.5" customHeight="1">
      <c r="A680" s="67" t="s">
        <v>4</v>
      </c>
      <c r="C680" s="68" t="str">
        <f>$C$5</f>
        <v/>
      </c>
      <c r="D680" s="8"/>
      <c r="E680" s="8"/>
      <c r="F680" s="8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</row>
    <row r="681" ht="12.75" customHeight="1">
      <c r="A681" s="67" t="s">
        <v>6</v>
      </c>
      <c r="C681" s="68" t="str">
        <f>$C$6</f>
        <v/>
      </c>
      <c r="D681" s="8"/>
      <c r="E681" s="8"/>
      <c r="F681" s="8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</row>
    <row r="682" ht="12.75" customHeight="1">
      <c r="A682" s="67" t="s">
        <v>8</v>
      </c>
      <c r="C682" s="68" t="str">
        <f>$C$7</f>
        <v/>
      </c>
      <c r="D682" s="8"/>
      <c r="E682" s="8"/>
      <c r="F682" s="8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</row>
    <row r="683" ht="12.75" customHeight="1">
      <c r="A683" s="69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</row>
    <row r="684" ht="12.75" customHeight="1">
      <c r="A684" s="67" t="s">
        <v>11</v>
      </c>
      <c r="C684" s="68" t="str">
        <f>$C$9</f>
        <v/>
      </c>
      <c r="D684" s="8"/>
      <c r="E684" s="8"/>
      <c r="F684" s="8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</row>
    <row r="685" ht="12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</row>
    <row r="686" ht="13.5" customHeight="1">
      <c r="A686" s="1"/>
      <c r="B686" s="4"/>
      <c r="C686" s="1"/>
      <c r="D686" s="1"/>
      <c r="E686" s="1"/>
    </row>
    <row r="687" ht="15.75" customHeight="1">
      <c r="A687" s="15" t="s">
        <v>79</v>
      </c>
      <c r="B687" s="16"/>
      <c r="C687" s="16"/>
      <c r="D687" s="16"/>
      <c r="E687" s="16"/>
      <c r="F687" s="17"/>
    </row>
    <row r="688" ht="13.5" customHeight="1">
      <c r="A688" s="21" t="s">
        <v>14</v>
      </c>
      <c r="B688" s="19"/>
      <c r="C688" s="19"/>
      <c r="D688" s="19"/>
      <c r="E688" s="19"/>
      <c r="F688" s="22"/>
    </row>
    <row r="689" ht="12.75" customHeight="1">
      <c r="A689" s="25" t="s">
        <v>15</v>
      </c>
      <c r="B689" s="26" t="s">
        <v>16</v>
      </c>
      <c r="C689" s="26" t="s">
        <v>17</v>
      </c>
      <c r="D689" s="26" t="s">
        <v>18</v>
      </c>
      <c r="E689" s="26" t="s">
        <v>19</v>
      </c>
      <c r="F689" s="27" t="s">
        <v>20</v>
      </c>
    </row>
    <row r="690" ht="12.75" customHeight="1">
      <c r="A690" s="28" t="s">
        <v>21</v>
      </c>
      <c r="B690" s="29">
        <v>5.0</v>
      </c>
      <c r="C690" s="30" t="s">
        <v>22</v>
      </c>
      <c r="D690" s="31"/>
      <c r="E690" s="32">
        <f t="shared" ref="E690:E692" si="49">D690*B690</f>
        <v>0</v>
      </c>
      <c r="F690" s="33"/>
    </row>
    <row r="691" ht="12.75" customHeight="1">
      <c r="A691" s="34" t="s">
        <v>23</v>
      </c>
      <c r="B691" s="29">
        <v>5.0</v>
      </c>
      <c r="C691" s="38" t="s">
        <v>24</v>
      </c>
      <c r="D691" s="31"/>
      <c r="E691" s="32">
        <f t="shared" si="49"/>
        <v>0</v>
      </c>
      <c r="F691" s="33"/>
    </row>
    <row r="692" ht="12.75" customHeight="1">
      <c r="A692" s="36" t="s">
        <v>25</v>
      </c>
      <c r="B692" s="29">
        <v>5.0</v>
      </c>
      <c r="C692" s="37" t="s">
        <v>26</v>
      </c>
      <c r="D692" s="31"/>
      <c r="E692" s="32">
        <f t="shared" si="49"/>
        <v>0</v>
      </c>
      <c r="F692" s="33"/>
    </row>
    <row r="693" ht="12.75" customHeight="1">
      <c r="A693" s="36" t="s">
        <v>27</v>
      </c>
      <c r="B693" s="29">
        <v>1.0</v>
      </c>
      <c r="C693" s="37" t="s">
        <v>28</v>
      </c>
      <c r="D693" s="31"/>
      <c r="E693" s="32">
        <v>0.0</v>
      </c>
      <c r="F693" s="33"/>
    </row>
    <row r="694" ht="12.75" customHeight="1">
      <c r="A694" s="36" t="s">
        <v>29</v>
      </c>
      <c r="B694" s="29">
        <v>1.0</v>
      </c>
      <c r="C694" s="37" t="s">
        <v>30</v>
      </c>
      <c r="D694" s="31"/>
      <c r="E694" s="32">
        <v>0.0</v>
      </c>
      <c r="F694" s="33"/>
    </row>
    <row r="695" ht="12.75" customHeight="1">
      <c r="A695" s="36" t="s">
        <v>31</v>
      </c>
      <c r="B695" s="29">
        <v>1.0</v>
      </c>
      <c r="C695" s="37" t="s">
        <v>32</v>
      </c>
      <c r="D695" s="31"/>
      <c r="E695" s="32">
        <v>0.0</v>
      </c>
      <c r="F695" s="33"/>
    </row>
    <row r="696" ht="12.75" customHeight="1">
      <c r="A696" s="34" t="s">
        <v>33</v>
      </c>
      <c r="B696" s="29">
        <v>5.0</v>
      </c>
      <c r="C696" s="38" t="s">
        <v>34</v>
      </c>
      <c r="D696" s="31"/>
      <c r="E696" s="32">
        <f t="shared" ref="E696:E699" si="50">D696*B696</f>
        <v>0</v>
      </c>
      <c r="F696" s="33"/>
    </row>
    <row r="697" ht="12.75" customHeight="1">
      <c r="A697" s="34" t="s">
        <v>35</v>
      </c>
      <c r="B697" s="29">
        <v>5.0</v>
      </c>
      <c r="C697" s="38" t="s">
        <v>36</v>
      </c>
      <c r="D697" s="31"/>
      <c r="E697" s="32">
        <f t="shared" si="50"/>
        <v>0</v>
      </c>
      <c r="F697" s="33"/>
    </row>
    <row r="698" ht="12.75" customHeight="1">
      <c r="A698" s="36" t="s">
        <v>37</v>
      </c>
      <c r="B698" s="29">
        <v>5.0</v>
      </c>
      <c r="C698" s="38" t="s">
        <v>38</v>
      </c>
      <c r="D698" s="31"/>
      <c r="E698" s="32">
        <f t="shared" si="50"/>
        <v>0</v>
      </c>
      <c r="F698" s="33"/>
    </row>
    <row r="699" ht="12.75" customHeight="1">
      <c r="A699" s="28"/>
      <c r="B699" s="39"/>
      <c r="C699" s="30"/>
      <c r="D699" s="31"/>
      <c r="E699" s="32">
        <f t="shared" si="50"/>
        <v>0</v>
      </c>
      <c r="F699" s="33"/>
    </row>
    <row r="700" ht="12.75" customHeight="1">
      <c r="A700" s="40" t="s">
        <v>39</v>
      </c>
      <c r="B700" s="41"/>
      <c r="C700" s="41"/>
      <c r="D700" s="41"/>
      <c r="E700" s="41"/>
      <c r="F700" s="42"/>
    </row>
    <row r="701" ht="12.75" customHeight="1">
      <c r="A701" s="36" t="s">
        <v>40</v>
      </c>
      <c r="B701" s="43">
        <v>5.0</v>
      </c>
      <c r="C701" s="30" t="s">
        <v>22</v>
      </c>
      <c r="D701" s="31"/>
      <c r="E701" s="44">
        <f t="shared" ref="E701:E705" si="51">D701*B701</f>
        <v>0</v>
      </c>
      <c r="F701" s="45"/>
    </row>
    <row r="702" ht="12.75" customHeight="1">
      <c r="A702" s="36" t="s">
        <v>41</v>
      </c>
      <c r="B702" s="43">
        <v>5.0</v>
      </c>
      <c r="C702" s="35" t="s">
        <v>24</v>
      </c>
      <c r="D702" s="31"/>
      <c r="E702" s="32">
        <f t="shared" si="51"/>
        <v>0</v>
      </c>
      <c r="F702" s="33"/>
    </row>
    <row r="703" ht="12.75" customHeight="1">
      <c r="A703" s="36" t="s">
        <v>42</v>
      </c>
      <c r="B703" s="29">
        <v>5.0</v>
      </c>
      <c r="C703" s="37" t="s">
        <v>26</v>
      </c>
      <c r="D703" s="31"/>
      <c r="E703" s="32">
        <f t="shared" si="51"/>
        <v>0</v>
      </c>
      <c r="F703" s="33"/>
    </row>
    <row r="704" ht="12.75" customHeight="1">
      <c r="A704" s="36" t="s">
        <v>43</v>
      </c>
      <c r="B704" s="29">
        <v>1.0</v>
      </c>
      <c r="C704" s="37" t="s">
        <v>28</v>
      </c>
      <c r="D704" s="31"/>
      <c r="E704" s="32">
        <f t="shared" si="51"/>
        <v>0</v>
      </c>
      <c r="F704" s="33"/>
    </row>
    <row r="705" ht="12.75" customHeight="1">
      <c r="A705" s="28"/>
      <c r="B705" s="46"/>
      <c r="C705" s="47"/>
      <c r="D705" s="31"/>
      <c r="E705" s="32">
        <f t="shared" si="51"/>
        <v>0</v>
      </c>
      <c r="F705" s="33"/>
    </row>
    <row r="706" ht="12.75" customHeight="1">
      <c r="A706" s="40" t="s">
        <v>44</v>
      </c>
      <c r="B706" s="41"/>
      <c r="C706" s="41"/>
      <c r="D706" s="41"/>
      <c r="E706" s="41"/>
      <c r="F706" s="42"/>
    </row>
    <row r="707" ht="12.75" customHeight="1">
      <c r="A707" s="36" t="s">
        <v>45</v>
      </c>
      <c r="B707" s="43">
        <v>5.0</v>
      </c>
      <c r="C707" s="30" t="s">
        <v>22</v>
      </c>
      <c r="D707" s="31"/>
      <c r="E707" s="44">
        <f>D707*B707</f>
        <v>0</v>
      </c>
      <c r="F707" s="45"/>
    </row>
    <row r="708" ht="12.75" customHeight="1">
      <c r="A708" s="36" t="s">
        <v>46</v>
      </c>
      <c r="B708" s="43">
        <v>5.0</v>
      </c>
      <c r="C708" s="35" t="s">
        <v>24</v>
      </c>
      <c r="D708" s="31"/>
      <c r="E708" s="32">
        <v>0.0</v>
      </c>
      <c r="F708" s="33"/>
    </row>
    <row r="709" ht="12.75" customHeight="1">
      <c r="A709" s="72" t="s">
        <v>47</v>
      </c>
      <c r="B709" s="73">
        <v>5.0</v>
      </c>
      <c r="C709" s="74" t="s">
        <v>26</v>
      </c>
      <c r="D709" s="75"/>
      <c r="E709" s="44">
        <f>D709*B709</f>
        <v>0</v>
      </c>
      <c r="F709" s="45"/>
    </row>
    <row r="710" ht="12.75" customHeight="1">
      <c r="A710" s="36" t="s">
        <v>49</v>
      </c>
      <c r="B710" s="43">
        <v>5.0</v>
      </c>
      <c r="C710" s="38" t="s">
        <v>34</v>
      </c>
      <c r="D710" s="31"/>
      <c r="E710" s="32">
        <v>0.0</v>
      </c>
      <c r="F710" s="33"/>
    </row>
    <row r="711" ht="12.75" customHeight="1">
      <c r="A711" s="36" t="s">
        <v>50</v>
      </c>
      <c r="B711" s="43">
        <v>5.0</v>
      </c>
      <c r="C711" s="38" t="s">
        <v>36</v>
      </c>
      <c r="D711" s="31"/>
      <c r="E711" s="32">
        <v>0.0</v>
      </c>
      <c r="F711" s="33"/>
    </row>
    <row r="712" ht="12.75" customHeight="1">
      <c r="A712" s="51" t="s">
        <v>51</v>
      </c>
      <c r="B712" s="43">
        <v>5.0</v>
      </c>
      <c r="C712" s="52" t="s">
        <v>38</v>
      </c>
      <c r="D712" s="31"/>
      <c r="E712" s="32">
        <v>0.0</v>
      </c>
      <c r="F712" s="33"/>
    </row>
    <row r="713" ht="12.75" customHeight="1">
      <c r="A713" s="36" t="s">
        <v>48</v>
      </c>
      <c r="B713" s="29">
        <v>1.0</v>
      </c>
      <c r="C713" s="37" t="s">
        <v>28</v>
      </c>
      <c r="D713" s="31"/>
      <c r="E713" s="32">
        <v>0.0</v>
      </c>
      <c r="F713" s="33"/>
    </row>
    <row r="714" ht="12.75" customHeight="1">
      <c r="A714" s="53"/>
      <c r="B714" s="54"/>
      <c r="C714" s="55"/>
      <c r="D714" s="56"/>
      <c r="E714" s="57">
        <f>D714*B714</f>
        <v>0</v>
      </c>
      <c r="F714" s="58"/>
    </row>
    <row r="715" ht="12.75" customHeight="1">
      <c r="A715" s="59" t="s">
        <v>52</v>
      </c>
      <c r="E715" s="60">
        <f>SUMIFS(E690:E714,F690:F714,"Yes")</f>
        <v>0</v>
      </c>
    </row>
    <row r="716" ht="12.75" customHeight="1">
      <c r="A716" s="59" t="s">
        <v>53</v>
      </c>
      <c r="E716" s="60">
        <f>7.75%*E715</f>
        <v>0</v>
      </c>
    </row>
    <row r="717" ht="15.75" customHeight="1">
      <c r="A717" s="59" t="s">
        <v>54</v>
      </c>
      <c r="E717" s="61">
        <f t="array" ref="E717">SUMIFS(E690:E714,F690:F714,{"","No"})</f>
        <v>0</v>
      </c>
    </row>
    <row r="718" ht="12.75" customHeight="1">
      <c r="A718" s="62" t="s">
        <v>55</v>
      </c>
      <c r="B718" s="63"/>
      <c r="C718" s="63"/>
      <c r="D718" s="63"/>
      <c r="E718" s="64">
        <v>0.0</v>
      </c>
    </row>
    <row r="719" ht="12.75" customHeight="1">
      <c r="A719" s="59" t="s">
        <v>56</v>
      </c>
      <c r="E719" s="65">
        <f>SUM(E715:E718)</f>
        <v>0</v>
      </c>
    </row>
    <row r="720" ht="12.75" customHeight="1">
      <c r="A720" s="3"/>
      <c r="B720" s="3"/>
      <c r="C720" s="3"/>
      <c r="D720" s="3"/>
      <c r="E720" s="66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</row>
    <row r="721" ht="12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</row>
    <row r="722" ht="12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</row>
    <row r="723" ht="12.75" customHeight="1">
      <c r="A723" s="67" t="s">
        <v>1</v>
      </c>
      <c r="C723" s="68" t="str">
        <f>$C$3</f>
        <v/>
      </c>
      <c r="D723" s="8"/>
      <c r="E723" s="8"/>
      <c r="F723" s="8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</row>
    <row r="724" ht="12.75" customHeight="1">
      <c r="A724" s="69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</row>
    <row r="725" ht="25.5" customHeight="1">
      <c r="A725" s="67" t="s">
        <v>4</v>
      </c>
      <c r="C725" s="68" t="str">
        <f>$C$5</f>
        <v/>
      </c>
      <c r="D725" s="8"/>
      <c r="E725" s="8"/>
      <c r="F725" s="8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</row>
    <row r="726" ht="12.75" customHeight="1">
      <c r="A726" s="67" t="s">
        <v>6</v>
      </c>
      <c r="C726" s="68" t="str">
        <f>$C$6</f>
        <v/>
      </c>
      <c r="D726" s="8"/>
      <c r="E726" s="8"/>
      <c r="F726" s="8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</row>
    <row r="727" ht="12.75" customHeight="1">
      <c r="A727" s="67" t="s">
        <v>8</v>
      </c>
      <c r="C727" s="68" t="str">
        <f>$C$7</f>
        <v/>
      </c>
      <c r="D727" s="8"/>
      <c r="E727" s="8"/>
      <c r="F727" s="8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</row>
    <row r="728" ht="12.75" customHeight="1">
      <c r="A728" s="69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</row>
    <row r="729" ht="12.75" customHeight="1">
      <c r="A729" s="67" t="s">
        <v>11</v>
      </c>
      <c r="C729" s="68" t="str">
        <f>$C$9</f>
        <v/>
      </c>
      <c r="D729" s="8"/>
      <c r="E729" s="8"/>
      <c r="F729" s="8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</row>
    <row r="730" ht="12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</row>
    <row r="731" ht="13.5" customHeight="1">
      <c r="A731" s="1"/>
      <c r="B731" s="4"/>
      <c r="C731" s="1"/>
      <c r="D731" s="1"/>
      <c r="E731" s="1"/>
    </row>
    <row r="732" ht="15.75" customHeight="1">
      <c r="A732" s="15" t="s">
        <v>80</v>
      </c>
      <c r="B732" s="16"/>
      <c r="C732" s="16"/>
      <c r="D732" s="16"/>
      <c r="E732" s="16"/>
      <c r="F732" s="17"/>
    </row>
    <row r="733" ht="13.5" customHeight="1">
      <c r="A733" s="21" t="s">
        <v>14</v>
      </c>
      <c r="B733" s="19"/>
      <c r="C733" s="19"/>
      <c r="D733" s="19"/>
      <c r="E733" s="19"/>
      <c r="F733" s="22"/>
    </row>
    <row r="734" ht="12.75" customHeight="1">
      <c r="A734" s="25" t="s">
        <v>15</v>
      </c>
      <c r="B734" s="26" t="s">
        <v>16</v>
      </c>
      <c r="C734" s="26" t="s">
        <v>17</v>
      </c>
      <c r="D734" s="26" t="s">
        <v>18</v>
      </c>
      <c r="E734" s="26" t="s">
        <v>19</v>
      </c>
      <c r="F734" s="27" t="s">
        <v>20</v>
      </c>
    </row>
    <row r="735" ht="12.75" customHeight="1">
      <c r="A735" s="28" t="s">
        <v>21</v>
      </c>
      <c r="B735" s="29">
        <v>5.0</v>
      </c>
      <c r="C735" s="30" t="s">
        <v>22</v>
      </c>
      <c r="D735" s="31"/>
      <c r="E735" s="32">
        <f t="shared" ref="E735:E737" si="52">D735*B735</f>
        <v>0</v>
      </c>
      <c r="F735" s="33"/>
    </row>
    <row r="736" ht="12.75" customHeight="1">
      <c r="A736" s="34" t="s">
        <v>23</v>
      </c>
      <c r="B736" s="29">
        <v>5.0</v>
      </c>
      <c r="C736" s="38" t="s">
        <v>24</v>
      </c>
      <c r="D736" s="31"/>
      <c r="E736" s="32">
        <f t="shared" si="52"/>
        <v>0</v>
      </c>
      <c r="F736" s="33"/>
    </row>
    <row r="737" ht="12.75" customHeight="1">
      <c r="A737" s="36" t="s">
        <v>25</v>
      </c>
      <c r="B737" s="29">
        <v>5.0</v>
      </c>
      <c r="C737" s="37" t="s">
        <v>26</v>
      </c>
      <c r="D737" s="31"/>
      <c r="E737" s="32">
        <f t="shared" si="52"/>
        <v>0</v>
      </c>
      <c r="F737" s="33"/>
    </row>
    <row r="738" ht="12.75" customHeight="1">
      <c r="A738" s="36" t="s">
        <v>27</v>
      </c>
      <c r="B738" s="29">
        <v>1.0</v>
      </c>
      <c r="C738" s="37" t="s">
        <v>28</v>
      </c>
      <c r="D738" s="31"/>
      <c r="E738" s="32">
        <v>0.0</v>
      </c>
      <c r="F738" s="33"/>
    </row>
    <row r="739" ht="12.75" customHeight="1">
      <c r="A739" s="36" t="s">
        <v>29</v>
      </c>
      <c r="B739" s="29">
        <v>1.0</v>
      </c>
      <c r="C739" s="37" t="s">
        <v>30</v>
      </c>
      <c r="D739" s="31"/>
      <c r="E739" s="32">
        <v>0.0</v>
      </c>
      <c r="F739" s="33"/>
    </row>
    <row r="740" ht="12.75" customHeight="1">
      <c r="A740" s="36" t="s">
        <v>31</v>
      </c>
      <c r="B740" s="29">
        <v>1.0</v>
      </c>
      <c r="C740" s="37" t="s">
        <v>32</v>
      </c>
      <c r="D740" s="31"/>
      <c r="E740" s="32">
        <v>0.0</v>
      </c>
      <c r="F740" s="33"/>
    </row>
    <row r="741" ht="12.75" customHeight="1">
      <c r="A741" s="34" t="s">
        <v>33</v>
      </c>
      <c r="B741" s="29">
        <v>5.0</v>
      </c>
      <c r="C741" s="38" t="s">
        <v>34</v>
      </c>
      <c r="D741" s="31"/>
      <c r="E741" s="32">
        <f t="shared" ref="E741:E744" si="53">D741*B741</f>
        <v>0</v>
      </c>
      <c r="F741" s="33"/>
    </row>
    <row r="742" ht="12.75" customHeight="1">
      <c r="A742" s="34" t="s">
        <v>35</v>
      </c>
      <c r="B742" s="29">
        <v>5.0</v>
      </c>
      <c r="C742" s="38" t="s">
        <v>36</v>
      </c>
      <c r="D742" s="31"/>
      <c r="E742" s="32">
        <f t="shared" si="53"/>
        <v>0</v>
      </c>
      <c r="F742" s="33"/>
    </row>
    <row r="743" ht="12.75" customHeight="1">
      <c r="A743" s="36" t="s">
        <v>37</v>
      </c>
      <c r="B743" s="29">
        <v>5.0</v>
      </c>
      <c r="C743" s="38" t="s">
        <v>38</v>
      </c>
      <c r="D743" s="31"/>
      <c r="E743" s="32">
        <f t="shared" si="53"/>
        <v>0</v>
      </c>
      <c r="F743" s="33"/>
    </row>
    <row r="744" ht="12.75" customHeight="1">
      <c r="A744" s="28"/>
      <c r="B744" s="39"/>
      <c r="C744" s="30"/>
      <c r="D744" s="31"/>
      <c r="E744" s="32">
        <f t="shared" si="53"/>
        <v>0</v>
      </c>
      <c r="F744" s="33"/>
    </row>
    <row r="745" ht="12.75" customHeight="1">
      <c r="A745" s="40" t="s">
        <v>39</v>
      </c>
      <c r="B745" s="41"/>
      <c r="C745" s="41"/>
      <c r="D745" s="41"/>
      <c r="E745" s="41"/>
      <c r="F745" s="42"/>
    </row>
    <row r="746" ht="12.75" customHeight="1">
      <c r="A746" s="36" t="s">
        <v>40</v>
      </c>
      <c r="B746" s="43">
        <v>5.0</v>
      </c>
      <c r="C746" s="30" t="s">
        <v>22</v>
      </c>
      <c r="D746" s="31"/>
      <c r="E746" s="44">
        <f t="shared" ref="E746:E750" si="54">D746*B746</f>
        <v>0</v>
      </c>
      <c r="F746" s="45"/>
    </row>
    <row r="747" ht="12.75" customHeight="1">
      <c r="A747" s="36" t="s">
        <v>41</v>
      </c>
      <c r="B747" s="43">
        <v>5.0</v>
      </c>
      <c r="C747" s="35" t="s">
        <v>24</v>
      </c>
      <c r="D747" s="31"/>
      <c r="E747" s="32">
        <f t="shared" si="54"/>
        <v>0</v>
      </c>
      <c r="F747" s="33"/>
    </row>
    <row r="748" ht="12.75" customHeight="1">
      <c r="A748" s="36" t="s">
        <v>42</v>
      </c>
      <c r="B748" s="29">
        <v>5.0</v>
      </c>
      <c r="C748" s="37" t="s">
        <v>26</v>
      </c>
      <c r="D748" s="31"/>
      <c r="E748" s="32">
        <f t="shared" si="54"/>
        <v>0</v>
      </c>
      <c r="F748" s="33"/>
    </row>
    <row r="749" ht="12.75" customHeight="1">
      <c r="A749" s="36" t="s">
        <v>43</v>
      </c>
      <c r="B749" s="29">
        <v>1.0</v>
      </c>
      <c r="C749" s="37" t="s">
        <v>28</v>
      </c>
      <c r="D749" s="31"/>
      <c r="E749" s="32">
        <f t="shared" si="54"/>
        <v>0</v>
      </c>
      <c r="F749" s="33"/>
    </row>
    <row r="750" ht="12.75" customHeight="1">
      <c r="A750" s="28"/>
      <c r="B750" s="46"/>
      <c r="C750" s="47"/>
      <c r="D750" s="31"/>
      <c r="E750" s="32">
        <f t="shared" si="54"/>
        <v>0</v>
      </c>
      <c r="F750" s="33"/>
    </row>
    <row r="751" ht="12.75" customHeight="1">
      <c r="A751" s="40" t="s">
        <v>44</v>
      </c>
      <c r="B751" s="41"/>
      <c r="C751" s="41"/>
      <c r="D751" s="41"/>
      <c r="E751" s="41"/>
      <c r="F751" s="42"/>
    </row>
    <row r="752" ht="12.75" customHeight="1">
      <c r="A752" s="36" t="s">
        <v>45</v>
      </c>
      <c r="B752" s="43">
        <v>5.0</v>
      </c>
      <c r="C752" s="30" t="s">
        <v>22</v>
      </c>
      <c r="D752" s="31"/>
      <c r="E752" s="44">
        <f>D752*B752</f>
        <v>0</v>
      </c>
      <c r="F752" s="45"/>
    </row>
    <row r="753" ht="12.75" customHeight="1">
      <c r="A753" s="36" t="s">
        <v>46</v>
      </c>
      <c r="B753" s="43">
        <v>5.0</v>
      </c>
      <c r="C753" s="35" t="s">
        <v>24</v>
      </c>
      <c r="D753" s="31"/>
      <c r="E753" s="32">
        <v>0.0</v>
      </c>
      <c r="F753" s="33"/>
    </row>
    <row r="754" ht="12.75" customHeight="1">
      <c r="A754" s="72" t="s">
        <v>47</v>
      </c>
      <c r="B754" s="73">
        <v>5.0</v>
      </c>
      <c r="C754" s="74" t="s">
        <v>26</v>
      </c>
      <c r="D754" s="75"/>
      <c r="E754" s="44">
        <f>D754*B754</f>
        <v>0</v>
      </c>
      <c r="F754" s="45"/>
    </row>
    <row r="755" ht="12.75" customHeight="1">
      <c r="A755" s="36" t="s">
        <v>49</v>
      </c>
      <c r="B755" s="43">
        <v>5.0</v>
      </c>
      <c r="C755" s="38" t="s">
        <v>34</v>
      </c>
      <c r="D755" s="31"/>
      <c r="E755" s="32">
        <v>0.0</v>
      </c>
      <c r="F755" s="33"/>
    </row>
    <row r="756" ht="12.75" customHeight="1">
      <c r="A756" s="36" t="s">
        <v>50</v>
      </c>
      <c r="B756" s="43">
        <v>5.0</v>
      </c>
      <c r="C756" s="38" t="s">
        <v>36</v>
      </c>
      <c r="D756" s="31"/>
      <c r="E756" s="32">
        <v>0.0</v>
      </c>
      <c r="F756" s="33"/>
    </row>
    <row r="757" ht="12.75" customHeight="1">
      <c r="A757" s="51" t="s">
        <v>51</v>
      </c>
      <c r="B757" s="43">
        <v>5.0</v>
      </c>
      <c r="C757" s="52" t="s">
        <v>38</v>
      </c>
      <c r="D757" s="31"/>
      <c r="E757" s="32">
        <v>0.0</v>
      </c>
      <c r="F757" s="33"/>
    </row>
    <row r="758" ht="12.75" customHeight="1">
      <c r="A758" s="36" t="s">
        <v>48</v>
      </c>
      <c r="B758" s="29">
        <v>1.0</v>
      </c>
      <c r="C758" s="37" t="s">
        <v>28</v>
      </c>
      <c r="D758" s="31"/>
      <c r="E758" s="32">
        <v>0.0</v>
      </c>
      <c r="F758" s="33"/>
    </row>
    <row r="759" ht="12.75" customHeight="1">
      <c r="A759" s="53"/>
      <c r="B759" s="54"/>
      <c r="C759" s="55"/>
      <c r="D759" s="56"/>
      <c r="E759" s="57">
        <f>D759*B759</f>
        <v>0</v>
      </c>
      <c r="F759" s="58"/>
    </row>
    <row r="760" ht="12.75" customHeight="1">
      <c r="A760" s="59" t="s">
        <v>52</v>
      </c>
      <c r="E760" s="60">
        <f>SUMIFS(E735:E759,F735:F759,"Yes")</f>
        <v>0</v>
      </c>
    </row>
    <row r="761" ht="12.75" customHeight="1">
      <c r="A761" s="59" t="s">
        <v>53</v>
      </c>
      <c r="E761" s="60">
        <f>7.75%*E760</f>
        <v>0</v>
      </c>
    </row>
    <row r="762" ht="15.75" customHeight="1">
      <c r="A762" s="59" t="s">
        <v>54</v>
      </c>
      <c r="E762" s="61">
        <f t="array" ref="E762">SUMIFS(E735:E759,F735:F759,{"","No"})</f>
        <v>0</v>
      </c>
    </row>
    <row r="763" ht="12.75" customHeight="1">
      <c r="A763" s="62" t="s">
        <v>55</v>
      </c>
      <c r="B763" s="63"/>
      <c r="C763" s="63"/>
      <c r="D763" s="63"/>
      <c r="E763" s="64">
        <v>0.0</v>
      </c>
    </row>
    <row r="764" ht="12.75" customHeight="1">
      <c r="A764" s="59" t="s">
        <v>56</v>
      </c>
      <c r="E764" s="65">
        <f>SUM(E760:E763)</f>
        <v>0</v>
      </c>
    </row>
    <row r="765" ht="12.75" customHeight="1">
      <c r="A765" s="3"/>
      <c r="B765" s="3"/>
      <c r="C765" s="3"/>
      <c r="D765" s="3"/>
      <c r="E765" s="66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</row>
    <row r="766" ht="12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</row>
    <row r="767" ht="12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</row>
    <row r="768" ht="12.75" customHeight="1">
      <c r="A768" s="67" t="s">
        <v>1</v>
      </c>
      <c r="C768" s="68" t="str">
        <f>$C$3</f>
        <v/>
      </c>
      <c r="D768" s="8"/>
      <c r="E768" s="8"/>
      <c r="F768" s="8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</row>
    <row r="769" ht="12.75" customHeight="1">
      <c r="A769" s="69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</row>
    <row r="770" ht="25.5" customHeight="1">
      <c r="A770" s="67" t="s">
        <v>4</v>
      </c>
      <c r="C770" s="68" t="str">
        <f>$C$5</f>
        <v/>
      </c>
      <c r="D770" s="8"/>
      <c r="E770" s="8"/>
      <c r="F770" s="8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</row>
    <row r="771" ht="12.75" customHeight="1">
      <c r="A771" s="67" t="s">
        <v>6</v>
      </c>
      <c r="C771" s="68" t="str">
        <f>$C$6</f>
        <v/>
      </c>
      <c r="D771" s="8"/>
      <c r="E771" s="8"/>
      <c r="F771" s="8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</row>
    <row r="772" ht="12.75" customHeight="1">
      <c r="A772" s="67" t="s">
        <v>8</v>
      </c>
      <c r="C772" s="68" t="str">
        <f>$C$7</f>
        <v/>
      </c>
      <c r="D772" s="8"/>
      <c r="E772" s="8"/>
      <c r="F772" s="8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</row>
    <row r="773" ht="12.75" customHeight="1">
      <c r="A773" s="69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</row>
    <row r="774" ht="12.75" customHeight="1">
      <c r="A774" s="67" t="s">
        <v>11</v>
      </c>
      <c r="C774" s="68" t="str">
        <f>$C$9</f>
        <v/>
      </c>
      <c r="D774" s="8"/>
      <c r="E774" s="8"/>
      <c r="F774" s="8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</row>
    <row r="775" ht="12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</row>
    <row r="776" ht="13.5" customHeight="1">
      <c r="A776" s="1"/>
      <c r="B776" s="4"/>
      <c r="C776" s="1"/>
      <c r="D776" s="1"/>
      <c r="E776" s="1"/>
    </row>
    <row r="777" ht="15.75" customHeight="1">
      <c r="A777" s="15" t="s">
        <v>81</v>
      </c>
      <c r="B777" s="16"/>
      <c r="C777" s="16"/>
      <c r="D777" s="16"/>
      <c r="E777" s="16"/>
      <c r="F777" s="17"/>
    </row>
    <row r="778" ht="13.5" customHeight="1">
      <c r="A778" s="21" t="s">
        <v>14</v>
      </c>
      <c r="B778" s="19"/>
      <c r="C778" s="19"/>
      <c r="D778" s="19"/>
      <c r="E778" s="19"/>
      <c r="F778" s="22"/>
    </row>
    <row r="779" ht="12.75" customHeight="1">
      <c r="A779" s="25" t="s">
        <v>15</v>
      </c>
      <c r="B779" s="26" t="s">
        <v>16</v>
      </c>
      <c r="C779" s="26" t="s">
        <v>17</v>
      </c>
      <c r="D779" s="26" t="s">
        <v>18</v>
      </c>
      <c r="E779" s="26" t="s">
        <v>19</v>
      </c>
      <c r="F779" s="27" t="s">
        <v>20</v>
      </c>
    </row>
    <row r="780" ht="12.75" customHeight="1">
      <c r="A780" s="28" t="s">
        <v>21</v>
      </c>
      <c r="B780" s="29">
        <v>5.0</v>
      </c>
      <c r="C780" s="30" t="s">
        <v>22</v>
      </c>
      <c r="D780" s="31"/>
      <c r="E780" s="32">
        <f t="shared" ref="E780:E781" si="55">D780*B780</f>
        <v>0</v>
      </c>
      <c r="F780" s="33"/>
    </row>
    <row r="781" ht="12.75" customHeight="1">
      <c r="A781" s="34" t="s">
        <v>23</v>
      </c>
      <c r="B781" s="29">
        <v>5.0</v>
      </c>
      <c r="C781" s="35" t="s">
        <v>24</v>
      </c>
      <c r="D781" s="31"/>
      <c r="E781" s="32">
        <f t="shared" si="55"/>
        <v>0</v>
      </c>
      <c r="F781" s="33"/>
    </row>
    <row r="782" ht="12.75" customHeight="1">
      <c r="A782" s="36" t="s">
        <v>25</v>
      </c>
      <c r="B782" s="29">
        <v>5.0</v>
      </c>
      <c r="C782" s="37" t="s">
        <v>26</v>
      </c>
      <c r="D782" s="31"/>
      <c r="E782" s="32">
        <v>0.0</v>
      </c>
      <c r="F782" s="33"/>
    </row>
    <row r="783" ht="12.75" customHeight="1">
      <c r="A783" s="36" t="s">
        <v>27</v>
      </c>
      <c r="B783" s="29">
        <v>1.0</v>
      </c>
      <c r="C783" s="37" t="s">
        <v>28</v>
      </c>
      <c r="D783" s="31"/>
      <c r="E783" s="32">
        <v>0.0</v>
      </c>
      <c r="F783" s="33"/>
    </row>
    <row r="784" ht="12.75" customHeight="1">
      <c r="A784" s="36" t="s">
        <v>29</v>
      </c>
      <c r="B784" s="29">
        <v>1.0</v>
      </c>
      <c r="C784" s="37" t="s">
        <v>30</v>
      </c>
      <c r="D784" s="31"/>
      <c r="E784" s="32">
        <v>0.0</v>
      </c>
      <c r="F784" s="33"/>
    </row>
    <row r="785" ht="12.75" customHeight="1">
      <c r="A785" s="36" t="s">
        <v>31</v>
      </c>
      <c r="B785" s="29">
        <v>1.0</v>
      </c>
      <c r="C785" s="37" t="s">
        <v>32</v>
      </c>
      <c r="D785" s="31"/>
      <c r="E785" s="32">
        <v>0.0</v>
      </c>
      <c r="F785" s="33"/>
    </row>
    <row r="786" ht="12.75" customHeight="1">
      <c r="A786" s="34" t="s">
        <v>33</v>
      </c>
      <c r="B786" s="29">
        <v>5.0</v>
      </c>
      <c r="C786" s="38" t="s">
        <v>34</v>
      </c>
      <c r="D786" s="31"/>
      <c r="E786" s="32">
        <f t="shared" ref="E786:E789" si="56">D786*B786</f>
        <v>0</v>
      </c>
      <c r="F786" s="33"/>
    </row>
    <row r="787" ht="12.75" customHeight="1">
      <c r="A787" s="34" t="s">
        <v>35</v>
      </c>
      <c r="B787" s="29">
        <v>5.0</v>
      </c>
      <c r="C787" s="38" t="s">
        <v>36</v>
      </c>
      <c r="D787" s="31"/>
      <c r="E787" s="32">
        <f t="shared" si="56"/>
        <v>0</v>
      </c>
      <c r="F787" s="33"/>
    </row>
    <row r="788" ht="12.75" customHeight="1">
      <c r="A788" s="36" t="s">
        <v>37</v>
      </c>
      <c r="B788" s="29">
        <v>5.0</v>
      </c>
      <c r="C788" s="38" t="s">
        <v>38</v>
      </c>
      <c r="D788" s="31"/>
      <c r="E788" s="32">
        <f t="shared" si="56"/>
        <v>0</v>
      </c>
      <c r="F788" s="33"/>
    </row>
    <row r="789" ht="12.75" customHeight="1">
      <c r="A789" s="28"/>
      <c r="B789" s="39"/>
      <c r="C789" s="30"/>
      <c r="D789" s="31"/>
      <c r="E789" s="32">
        <f t="shared" si="56"/>
        <v>0</v>
      </c>
      <c r="F789" s="33"/>
    </row>
    <row r="790" ht="12.75" customHeight="1">
      <c r="A790" s="40" t="s">
        <v>39</v>
      </c>
      <c r="B790" s="41"/>
      <c r="C790" s="41"/>
      <c r="D790" s="41"/>
      <c r="E790" s="41"/>
      <c r="F790" s="42"/>
    </row>
    <row r="791" ht="12.75" customHeight="1">
      <c r="A791" s="36" t="s">
        <v>40</v>
      </c>
      <c r="B791" s="43">
        <v>5.0</v>
      </c>
      <c r="C791" s="30" t="s">
        <v>22</v>
      </c>
      <c r="D791" s="31"/>
      <c r="E791" s="44">
        <f t="shared" ref="E791:E795" si="57">D791*B791</f>
        <v>0</v>
      </c>
      <c r="F791" s="45"/>
    </row>
    <row r="792" ht="12.75" customHeight="1">
      <c r="A792" s="36" t="s">
        <v>41</v>
      </c>
      <c r="B792" s="43">
        <v>5.0</v>
      </c>
      <c r="C792" s="35" t="s">
        <v>24</v>
      </c>
      <c r="D792" s="31"/>
      <c r="E792" s="32">
        <f t="shared" si="57"/>
        <v>0</v>
      </c>
      <c r="F792" s="33"/>
    </row>
    <row r="793" ht="12.75" customHeight="1">
      <c r="A793" s="36" t="s">
        <v>42</v>
      </c>
      <c r="B793" s="29">
        <v>5.0</v>
      </c>
      <c r="C793" s="37" t="s">
        <v>26</v>
      </c>
      <c r="D793" s="31"/>
      <c r="E793" s="32">
        <f t="shared" si="57"/>
        <v>0</v>
      </c>
      <c r="F793" s="33"/>
    </row>
    <row r="794" ht="12.75" customHeight="1">
      <c r="A794" s="36" t="s">
        <v>43</v>
      </c>
      <c r="B794" s="29">
        <v>1.0</v>
      </c>
      <c r="C794" s="37" t="s">
        <v>28</v>
      </c>
      <c r="D794" s="31"/>
      <c r="E794" s="32">
        <f t="shared" si="57"/>
        <v>0</v>
      </c>
      <c r="F794" s="33"/>
    </row>
    <row r="795" ht="12.75" customHeight="1">
      <c r="A795" s="28"/>
      <c r="B795" s="46"/>
      <c r="C795" s="47"/>
      <c r="D795" s="31"/>
      <c r="E795" s="32">
        <f t="shared" si="57"/>
        <v>0</v>
      </c>
      <c r="F795" s="33"/>
    </row>
    <row r="796" ht="12.75" customHeight="1">
      <c r="A796" s="40" t="s">
        <v>44</v>
      </c>
      <c r="B796" s="41"/>
      <c r="C796" s="41"/>
      <c r="D796" s="41"/>
      <c r="E796" s="41"/>
      <c r="F796" s="42"/>
    </row>
    <row r="797" ht="12.75" customHeight="1">
      <c r="A797" s="36" t="s">
        <v>45</v>
      </c>
      <c r="B797" s="43">
        <v>5.0</v>
      </c>
      <c r="C797" s="30" t="s">
        <v>22</v>
      </c>
      <c r="D797" s="31"/>
      <c r="E797" s="44">
        <f>D797*B797</f>
        <v>0</v>
      </c>
      <c r="F797" s="45"/>
    </row>
    <row r="798" ht="12.75" customHeight="1">
      <c r="A798" s="36" t="s">
        <v>46</v>
      </c>
      <c r="B798" s="43">
        <v>5.0</v>
      </c>
      <c r="C798" s="35" t="s">
        <v>24</v>
      </c>
      <c r="D798" s="31"/>
      <c r="E798" s="32">
        <v>0.0</v>
      </c>
      <c r="F798" s="33"/>
    </row>
    <row r="799" ht="12.75" customHeight="1">
      <c r="A799" s="36" t="s">
        <v>47</v>
      </c>
      <c r="B799" s="29">
        <v>5.0</v>
      </c>
      <c r="C799" s="37" t="s">
        <v>26</v>
      </c>
      <c r="D799" s="31"/>
      <c r="E799" s="32">
        <f>D799*B799</f>
        <v>0</v>
      </c>
      <c r="F799" s="33"/>
    </row>
    <row r="800" ht="12.75" customHeight="1">
      <c r="A800" s="36" t="s">
        <v>49</v>
      </c>
      <c r="B800" s="43">
        <v>5.0</v>
      </c>
      <c r="C800" s="38" t="s">
        <v>34</v>
      </c>
      <c r="D800" s="31"/>
      <c r="E800" s="32">
        <v>0.0</v>
      </c>
      <c r="F800" s="33"/>
    </row>
    <row r="801" ht="12.75" customHeight="1">
      <c r="A801" s="36" t="s">
        <v>50</v>
      </c>
      <c r="B801" s="43">
        <v>5.0</v>
      </c>
      <c r="C801" s="38" t="s">
        <v>36</v>
      </c>
      <c r="D801" s="31"/>
      <c r="E801" s="32">
        <v>0.0</v>
      </c>
      <c r="F801" s="33"/>
    </row>
    <row r="802" ht="12.75" customHeight="1">
      <c r="A802" s="51" t="s">
        <v>51</v>
      </c>
      <c r="B802" s="43">
        <v>5.0</v>
      </c>
      <c r="C802" s="52" t="s">
        <v>38</v>
      </c>
      <c r="D802" s="31"/>
      <c r="E802" s="32">
        <v>0.0</v>
      </c>
      <c r="F802" s="33"/>
    </row>
    <row r="803" ht="12.75" customHeight="1">
      <c r="A803" s="36" t="s">
        <v>48</v>
      </c>
      <c r="B803" s="29">
        <v>1.0</v>
      </c>
      <c r="C803" s="37" t="s">
        <v>28</v>
      </c>
      <c r="D803" s="31"/>
      <c r="E803" s="32">
        <v>0.0</v>
      </c>
      <c r="F803" s="33"/>
    </row>
    <row r="804" ht="12.75" customHeight="1">
      <c r="A804" s="53"/>
      <c r="B804" s="54"/>
      <c r="C804" s="55"/>
      <c r="D804" s="56"/>
      <c r="E804" s="57">
        <f>D804*B804</f>
        <v>0</v>
      </c>
      <c r="F804" s="58"/>
    </row>
    <row r="805" ht="12.75" customHeight="1">
      <c r="A805" s="59" t="s">
        <v>52</v>
      </c>
      <c r="E805" s="60">
        <f>SUMIFS(E780:E804,F780:F804,"Yes")</f>
        <v>0</v>
      </c>
    </row>
    <row r="806" ht="12.75" customHeight="1">
      <c r="A806" s="59" t="s">
        <v>53</v>
      </c>
      <c r="E806" s="60">
        <f>7.75%*E805</f>
        <v>0</v>
      </c>
    </row>
    <row r="807" ht="15.75" customHeight="1">
      <c r="A807" s="59" t="s">
        <v>54</v>
      </c>
      <c r="E807" s="61">
        <f t="array" ref="E807">SUMIFS(E780:E804,F780:F804,{"","No"})</f>
        <v>0</v>
      </c>
    </row>
    <row r="808" ht="12.75" customHeight="1">
      <c r="A808" s="62" t="s">
        <v>55</v>
      </c>
      <c r="B808" s="63"/>
      <c r="C808" s="63"/>
      <c r="D808" s="63"/>
      <c r="E808" s="64">
        <v>0.0</v>
      </c>
    </row>
    <row r="809" ht="12.75" customHeight="1">
      <c r="A809" s="59" t="s">
        <v>56</v>
      </c>
      <c r="E809" s="65">
        <f>SUM(E805:E808)</f>
        <v>0</v>
      </c>
    </row>
    <row r="810" ht="12.75" customHeight="1">
      <c r="A810" s="3"/>
      <c r="B810" s="3"/>
      <c r="C810" s="3"/>
      <c r="D810" s="3"/>
      <c r="E810" s="66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</row>
    <row r="811" ht="12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</row>
    <row r="812" ht="12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</row>
    <row r="813" ht="12.75" customHeight="1">
      <c r="A813" s="67" t="s">
        <v>1</v>
      </c>
      <c r="C813" s="68" t="str">
        <f>$C$3</f>
        <v/>
      </c>
      <c r="D813" s="8"/>
      <c r="E813" s="8"/>
      <c r="F813" s="8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</row>
    <row r="814" ht="12.75" customHeight="1">
      <c r="A814" s="69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</row>
    <row r="815" ht="25.5" customHeight="1">
      <c r="A815" s="67" t="s">
        <v>4</v>
      </c>
      <c r="C815" s="68" t="str">
        <f>$C$5</f>
        <v/>
      </c>
      <c r="D815" s="8"/>
      <c r="E815" s="8"/>
      <c r="F815" s="8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</row>
    <row r="816" ht="12.75" customHeight="1">
      <c r="A816" s="67" t="s">
        <v>6</v>
      </c>
      <c r="C816" s="68" t="str">
        <f>$C$6</f>
        <v/>
      </c>
      <c r="D816" s="8"/>
      <c r="E816" s="8"/>
      <c r="F816" s="8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</row>
    <row r="817" ht="12.75" customHeight="1">
      <c r="A817" s="67" t="s">
        <v>8</v>
      </c>
      <c r="C817" s="68" t="str">
        <f>$C$7</f>
        <v/>
      </c>
      <c r="D817" s="8"/>
      <c r="E817" s="8"/>
      <c r="F817" s="8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</row>
    <row r="818" ht="12.75" customHeight="1">
      <c r="A818" s="69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</row>
    <row r="819" ht="12.75" customHeight="1">
      <c r="A819" s="67" t="s">
        <v>11</v>
      </c>
      <c r="C819" s="68" t="str">
        <f>$C$9</f>
        <v/>
      </c>
      <c r="D819" s="8"/>
      <c r="E819" s="8"/>
      <c r="F819" s="8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</row>
    <row r="820" ht="12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</row>
    <row r="821" ht="13.5" customHeight="1">
      <c r="A821" s="1"/>
      <c r="B821" s="4"/>
      <c r="C821" s="1"/>
      <c r="D821" s="1"/>
      <c r="E821" s="1"/>
    </row>
    <row r="822" ht="15.75" customHeight="1">
      <c r="A822" s="15" t="s">
        <v>82</v>
      </c>
      <c r="B822" s="16"/>
      <c r="C822" s="16"/>
      <c r="D822" s="16"/>
      <c r="E822" s="16"/>
      <c r="F822" s="17"/>
    </row>
    <row r="823" ht="13.5" customHeight="1">
      <c r="A823" s="21" t="s">
        <v>14</v>
      </c>
      <c r="B823" s="19"/>
      <c r="C823" s="19"/>
      <c r="D823" s="19"/>
      <c r="E823" s="19"/>
      <c r="F823" s="22"/>
    </row>
    <row r="824" ht="12.75" customHeight="1">
      <c r="A824" s="25" t="s">
        <v>15</v>
      </c>
      <c r="B824" s="26" t="s">
        <v>16</v>
      </c>
      <c r="C824" s="26" t="s">
        <v>17</v>
      </c>
      <c r="D824" s="26" t="s">
        <v>18</v>
      </c>
      <c r="E824" s="26" t="s">
        <v>19</v>
      </c>
      <c r="F824" s="27" t="s">
        <v>20</v>
      </c>
    </row>
    <row r="825" ht="12.75" customHeight="1">
      <c r="A825" s="28" t="s">
        <v>21</v>
      </c>
      <c r="B825" s="29">
        <v>5.0</v>
      </c>
      <c r="C825" s="30" t="s">
        <v>22</v>
      </c>
      <c r="D825" s="31"/>
      <c r="E825" s="32">
        <f t="shared" ref="E825:E826" si="58">D825*B825</f>
        <v>0</v>
      </c>
      <c r="F825" s="33"/>
    </row>
    <row r="826" ht="12.75" customHeight="1">
      <c r="A826" s="34" t="s">
        <v>23</v>
      </c>
      <c r="B826" s="29">
        <v>5.0</v>
      </c>
      <c r="C826" s="35" t="s">
        <v>24</v>
      </c>
      <c r="D826" s="31"/>
      <c r="E826" s="32">
        <f t="shared" si="58"/>
        <v>0</v>
      </c>
      <c r="F826" s="33"/>
    </row>
    <row r="827" ht="12.75" customHeight="1">
      <c r="A827" s="36" t="s">
        <v>25</v>
      </c>
      <c r="B827" s="29">
        <v>5.0</v>
      </c>
      <c r="C827" s="37" t="s">
        <v>26</v>
      </c>
      <c r="D827" s="31"/>
      <c r="E827" s="32">
        <v>0.0</v>
      </c>
      <c r="F827" s="33"/>
    </row>
    <row r="828" ht="12.75" customHeight="1">
      <c r="A828" s="36" t="s">
        <v>27</v>
      </c>
      <c r="B828" s="29">
        <v>1.0</v>
      </c>
      <c r="C828" s="37" t="s">
        <v>28</v>
      </c>
      <c r="D828" s="31"/>
      <c r="E828" s="32">
        <v>0.0</v>
      </c>
      <c r="F828" s="33"/>
    </row>
    <row r="829" ht="12.75" customHeight="1">
      <c r="A829" s="36" t="s">
        <v>29</v>
      </c>
      <c r="B829" s="29">
        <v>1.0</v>
      </c>
      <c r="C829" s="37" t="s">
        <v>30</v>
      </c>
      <c r="D829" s="31"/>
      <c r="E829" s="32">
        <v>0.0</v>
      </c>
      <c r="F829" s="33"/>
    </row>
    <row r="830" ht="12.75" customHeight="1">
      <c r="A830" s="36" t="s">
        <v>31</v>
      </c>
      <c r="B830" s="29">
        <v>1.0</v>
      </c>
      <c r="C830" s="37" t="s">
        <v>32</v>
      </c>
      <c r="D830" s="31"/>
      <c r="E830" s="32">
        <v>0.0</v>
      </c>
      <c r="F830" s="33"/>
    </row>
    <row r="831" ht="12.75" customHeight="1">
      <c r="A831" s="34" t="s">
        <v>33</v>
      </c>
      <c r="B831" s="29">
        <v>5.0</v>
      </c>
      <c r="C831" s="38" t="s">
        <v>34</v>
      </c>
      <c r="D831" s="31"/>
      <c r="E831" s="32">
        <f t="shared" ref="E831:E834" si="59">D831*B831</f>
        <v>0</v>
      </c>
      <c r="F831" s="33"/>
    </row>
    <row r="832" ht="12.75" customHeight="1">
      <c r="A832" s="34" t="s">
        <v>35</v>
      </c>
      <c r="B832" s="29">
        <v>5.0</v>
      </c>
      <c r="C832" s="38" t="s">
        <v>36</v>
      </c>
      <c r="D832" s="31"/>
      <c r="E832" s="32">
        <f t="shared" si="59"/>
        <v>0</v>
      </c>
      <c r="F832" s="33"/>
    </row>
    <row r="833" ht="12.75" customHeight="1">
      <c r="A833" s="36" t="s">
        <v>37</v>
      </c>
      <c r="B833" s="29">
        <v>5.0</v>
      </c>
      <c r="C833" s="38" t="s">
        <v>38</v>
      </c>
      <c r="D833" s="31"/>
      <c r="E833" s="32">
        <f t="shared" si="59"/>
        <v>0</v>
      </c>
      <c r="F833" s="33"/>
    </row>
    <row r="834" ht="14.25" customHeight="1">
      <c r="A834" s="28"/>
      <c r="B834" s="39"/>
      <c r="C834" s="30"/>
      <c r="D834" s="31"/>
      <c r="E834" s="32">
        <f t="shared" si="59"/>
        <v>0</v>
      </c>
      <c r="F834" s="33"/>
    </row>
    <row r="835" ht="12.75" customHeight="1">
      <c r="A835" s="40" t="s">
        <v>39</v>
      </c>
      <c r="B835" s="41"/>
      <c r="C835" s="41"/>
      <c r="D835" s="41"/>
      <c r="E835" s="41"/>
      <c r="F835" s="42"/>
    </row>
    <row r="836" ht="12.75" customHeight="1">
      <c r="A836" s="36" t="s">
        <v>40</v>
      </c>
      <c r="B836" s="43">
        <v>5.0</v>
      </c>
      <c r="C836" s="30" t="s">
        <v>22</v>
      </c>
      <c r="D836" s="31"/>
      <c r="E836" s="44">
        <f t="shared" ref="E836:E840" si="60">D836*B836</f>
        <v>0</v>
      </c>
      <c r="F836" s="45"/>
    </row>
    <row r="837" ht="12.75" customHeight="1">
      <c r="A837" s="36" t="s">
        <v>41</v>
      </c>
      <c r="B837" s="43">
        <v>5.0</v>
      </c>
      <c r="C837" s="35" t="s">
        <v>24</v>
      </c>
      <c r="D837" s="31"/>
      <c r="E837" s="32">
        <f t="shared" si="60"/>
        <v>0</v>
      </c>
      <c r="F837" s="33"/>
    </row>
    <row r="838" ht="12.75" customHeight="1">
      <c r="A838" s="36" t="s">
        <v>42</v>
      </c>
      <c r="B838" s="29">
        <v>5.0</v>
      </c>
      <c r="C838" s="37" t="s">
        <v>26</v>
      </c>
      <c r="D838" s="31"/>
      <c r="E838" s="32">
        <f t="shared" si="60"/>
        <v>0</v>
      </c>
      <c r="F838" s="33"/>
    </row>
    <row r="839" ht="12.75" customHeight="1">
      <c r="A839" s="36" t="s">
        <v>43</v>
      </c>
      <c r="B839" s="29">
        <v>1.0</v>
      </c>
      <c r="C839" s="37" t="s">
        <v>28</v>
      </c>
      <c r="D839" s="31"/>
      <c r="E839" s="32">
        <f t="shared" si="60"/>
        <v>0</v>
      </c>
      <c r="F839" s="33"/>
    </row>
    <row r="840" ht="12.75" customHeight="1">
      <c r="A840" s="28"/>
      <c r="B840" s="46"/>
      <c r="C840" s="47"/>
      <c r="D840" s="31"/>
      <c r="E840" s="32">
        <f t="shared" si="60"/>
        <v>0</v>
      </c>
      <c r="F840" s="33"/>
    </row>
    <row r="841" ht="12.75" customHeight="1">
      <c r="A841" s="40" t="s">
        <v>44</v>
      </c>
      <c r="B841" s="41"/>
      <c r="C841" s="41"/>
      <c r="D841" s="41"/>
      <c r="E841" s="41"/>
      <c r="F841" s="42"/>
    </row>
    <row r="842" ht="14.25" customHeight="1">
      <c r="A842" s="36" t="s">
        <v>45</v>
      </c>
      <c r="B842" s="43">
        <v>5.0</v>
      </c>
      <c r="C842" s="30" t="s">
        <v>22</v>
      </c>
      <c r="D842" s="31"/>
      <c r="E842" s="44">
        <f>D842*B842</f>
        <v>0</v>
      </c>
      <c r="F842" s="45"/>
    </row>
    <row r="843" ht="12.75" customHeight="1">
      <c r="A843" s="36" t="s">
        <v>46</v>
      </c>
      <c r="B843" s="43">
        <v>5.0</v>
      </c>
      <c r="C843" s="35" t="s">
        <v>24</v>
      </c>
      <c r="D843" s="31"/>
      <c r="E843" s="32">
        <v>0.0</v>
      </c>
      <c r="F843" s="33"/>
    </row>
    <row r="844" ht="12.75" customHeight="1">
      <c r="A844" s="36" t="s">
        <v>47</v>
      </c>
      <c r="B844" s="29">
        <v>5.0</v>
      </c>
      <c r="C844" s="37" t="s">
        <v>26</v>
      </c>
      <c r="D844" s="31"/>
      <c r="E844" s="32">
        <f>D844*B844</f>
        <v>0</v>
      </c>
      <c r="F844" s="33"/>
    </row>
    <row r="845" ht="12.75" customHeight="1">
      <c r="A845" s="36" t="s">
        <v>49</v>
      </c>
      <c r="B845" s="43">
        <v>5.0</v>
      </c>
      <c r="C845" s="38" t="s">
        <v>34</v>
      </c>
      <c r="D845" s="31"/>
      <c r="E845" s="32">
        <v>0.0</v>
      </c>
      <c r="F845" s="33"/>
    </row>
    <row r="846" ht="12.75" customHeight="1">
      <c r="A846" s="36" t="s">
        <v>50</v>
      </c>
      <c r="B846" s="43">
        <v>5.0</v>
      </c>
      <c r="C846" s="38" t="s">
        <v>36</v>
      </c>
      <c r="D846" s="31"/>
      <c r="E846" s="32">
        <v>0.0</v>
      </c>
      <c r="F846" s="33"/>
    </row>
    <row r="847" ht="12.75" customHeight="1">
      <c r="A847" s="51" t="s">
        <v>51</v>
      </c>
      <c r="B847" s="43">
        <v>5.0</v>
      </c>
      <c r="C847" s="52" t="s">
        <v>38</v>
      </c>
      <c r="D847" s="31"/>
      <c r="E847" s="32">
        <v>0.0</v>
      </c>
      <c r="F847" s="33"/>
    </row>
    <row r="848" ht="12.75" customHeight="1">
      <c r="A848" s="36" t="s">
        <v>48</v>
      </c>
      <c r="B848" s="29">
        <v>1.0</v>
      </c>
      <c r="C848" s="37" t="s">
        <v>28</v>
      </c>
      <c r="D848" s="31"/>
      <c r="E848" s="32">
        <v>0.0</v>
      </c>
      <c r="F848" s="33"/>
    </row>
    <row r="849" ht="12.75" customHeight="1">
      <c r="A849" s="53"/>
      <c r="B849" s="54"/>
      <c r="C849" s="55"/>
      <c r="D849" s="56"/>
      <c r="E849" s="57">
        <f>D849*B849</f>
        <v>0</v>
      </c>
      <c r="F849" s="58"/>
    </row>
    <row r="850" ht="12.75" customHeight="1">
      <c r="A850" s="59" t="s">
        <v>52</v>
      </c>
      <c r="E850" s="60">
        <f>SUMIFS(E825:E849,F825:F849,"Yes")</f>
        <v>0</v>
      </c>
    </row>
    <row r="851" ht="12.75" customHeight="1">
      <c r="A851" s="59" t="s">
        <v>53</v>
      </c>
      <c r="E851" s="60">
        <f>7.75%*E850</f>
        <v>0</v>
      </c>
    </row>
    <row r="852" ht="15.75" customHeight="1">
      <c r="A852" s="59" t="s">
        <v>54</v>
      </c>
      <c r="E852" s="61">
        <f t="array" ref="E852">SUMIFS(E825:E849,F825:F849,{"","No"})</f>
        <v>0</v>
      </c>
    </row>
    <row r="853" ht="12.75" customHeight="1">
      <c r="A853" s="62" t="s">
        <v>55</v>
      </c>
      <c r="B853" s="63"/>
      <c r="C853" s="63"/>
      <c r="D853" s="63"/>
      <c r="E853" s="64">
        <v>0.0</v>
      </c>
    </row>
    <row r="854" ht="12.75" customHeight="1">
      <c r="A854" s="59" t="s">
        <v>56</v>
      </c>
      <c r="E854" s="65">
        <f>SUM(E850:E853)</f>
        <v>0</v>
      </c>
    </row>
    <row r="855" ht="12.75" customHeight="1">
      <c r="A855" s="3"/>
      <c r="B855" s="3"/>
      <c r="C855" s="3"/>
      <c r="D855" s="3"/>
      <c r="E855" s="66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</row>
    <row r="856" ht="12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</row>
    <row r="857" ht="12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</row>
    <row r="858" ht="12.75" customHeight="1">
      <c r="A858" s="67" t="s">
        <v>1</v>
      </c>
      <c r="C858" s="68" t="str">
        <f>$C$3</f>
        <v/>
      </c>
      <c r="D858" s="8"/>
      <c r="E858" s="8"/>
      <c r="F858" s="8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</row>
    <row r="859" ht="12.75" customHeight="1">
      <c r="A859" s="69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</row>
    <row r="860" ht="25.5" customHeight="1">
      <c r="A860" s="67" t="s">
        <v>4</v>
      </c>
      <c r="C860" s="68" t="str">
        <f>$C$5</f>
        <v/>
      </c>
      <c r="D860" s="8"/>
      <c r="E860" s="8"/>
      <c r="F860" s="8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</row>
    <row r="861" ht="12.75" customHeight="1">
      <c r="A861" s="67" t="s">
        <v>6</v>
      </c>
      <c r="C861" s="68" t="str">
        <f>$C$6</f>
        <v/>
      </c>
      <c r="D861" s="8"/>
      <c r="E861" s="8"/>
      <c r="F861" s="8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</row>
    <row r="862" ht="12.75" customHeight="1">
      <c r="A862" s="67" t="s">
        <v>8</v>
      </c>
      <c r="C862" s="68" t="str">
        <f>$C$7</f>
        <v/>
      </c>
      <c r="D862" s="8"/>
      <c r="E862" s="8"/>
      <c r="F862" s="8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</row>
    <row r="863" ht="12.75" customHeight="1">
      <c r="A863" s="69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</row>
    <row r="864" ht="12.75" customHeight="1">
      <c r="A864" s="67" t="s">
        <v>11</v>
      </c>
      <c r="C864" s="68" t="str">
        <f>$C$9</f>
        <v/>
      </c>
      <c r="D864" s="8"/>
      <c r="E864" s="8"/>
      <c r="F864" s="8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</row>
    <row r="865" ht="12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</row>
    <row r="866" ht="13.5" customHeight="1">
      <c r="A866" s="1"/>
      <c r="B866" s="4"/>
      <c r="C866" s="1"/>
      <c r="D866" s="1"/>
      <c r="E866" s="1"/>
    </row>
    <row r="867" ht="15.75" customHeight="1">
      <c r="A867" s="15" t="s">
        <v>83</v>
      </c>
      <c r="B867" s="16"/>
      <c r="C867" s="16"/>
      <c r="D867" s="16"/>
      <c r="E867" s="16"/>
      <c r="F867" s="17"/>
    </row>
    <row r="868" ht="13.5" customHeight="1">
      <c r="A868" s="21" t="s">
        <v>14</v>
      </c>
      <c r="B868" s="19"/>
      <c r="C868" s="19"/>
      <c r="D868" s="19"/>
      <c r="E868" s="19"/>
      <c r="F868" s="22"/>
    </row>
    <row r="869" ht="12.75" customHeight="1">
      <c r="A869" s="25" t="s">
        <v>15</v>
      </c>
      <c r="B869" s="26" t="s">
        <v>16</v>
      </c>
      <c r="C869" s="26" t="s">
        <v>17</v>
      </c>
      <c r="D869" s="26" t="s">
        <v>18</v>
      </c>
      <c r="E869" s="26" t="s">
        <v>19</v>
      </c>
      <c r="F869" s="27" t="s">
        <v>20</v>
      </c>
    </row>
    <row r="870" ht="12.75" customHeight="1">
      <c r="A870" s="28" t="s">
        <v>21</v>
      </c>
      <c r="B870" s="29">
        <v>5.0</v>
      </c>
      <c r="C870" s="30" t="s">
        <v>22</v>
      </c>
      <c r="D870" s="31"/>
      <c r="E870" s="32">
        <f t="shared" ref="E870:E871" si="61">D870*B870</f>
        <v>0</v>
      </c>
      <c r="F870" s="33"/>
    </row>
    <row r="871" ht="12.75" customHeight="1">
      <c r="A871" s="34" t="s">
        <v>23</v>
      </c>
      <c r="B871" s="29">
        <v>5.0</v>
      </c>
      <c r="C871" s="35" t="s">
        <v>24</v>
      </c>
      <c r="D871" s="31"/>
      <c r="E871" s="32">
        <f t="shared" si="61"/>
        <v>0</v>
      </c>
      <c r="F871" s="33"/>
    </row>
    <row r="872" ht="12.75" customHeight="1">
      <c r="A872" s="36" t="s">
        <v>25</v>
      </c>
      <c r="B872" s="29">
        <v>5.0</v>
      </c>
      <c r="C872" s="37" t="s">
        <v>26</v>
      </c>
      <c r="D872" s="31"/>
      <c r="E872" s="32">
        <v>0.0</v>
      </c>
      <c r="F872" s="33"/>
    </row>
    <row r="873" ht="12.75" customHeight="1">
      <c r="A873" s="36" t="s">
        <v>27</v>
      </c>
      <c r="B873" s="29">
        <v>1.0</v>
      </c>
      <c r="C873" s="37" t="s">
        <v>28</v>
      </c>
      <c r="D873" s="31"/>
      <c r="E873" s="32">
        <v>0.0</v>
      </c>
      <c r="F873" s="33"/>
    </row>
    <row r="874" ht="12.75" customHeight="1">
      <c r="A874" s="36" t="s">
        <v>29</v>
      </c>
      <c r="B874" s="29">
        <v>1.0</v>
      </c>
      <c r="C874" s="37" t="s">
        <v>30</v>
      </c>
      <c r="D874" s="31"/>
      <c r="E874" s="32">
        <v>0.0</v>
      </c>
      <c r="F874" s="33"/>
    </row>
    <row r="875" ht="12.75" customHeight="1">
      <c r="A875" s="36" t="s">
        <v>31</v>
      </c>
      <c r="B875" s="29">
        <v>1.0</v>
      </c>
      <c r="C875" s="37" t="s">
        <v>32</v>
      </c>
      <c r="D875" s="31"/>
      <c r="E875" s="32">
        <v>0.0</v>
      </c>
      <c r="F875" s="33"/>
    </row>
    <row r="876" ht="12.75" customHeight="1">
      <c r="A876" s="34" t="s">
        <v>33</v>
      </c>
      <c r="B876" s="29">
        <v>5.0</v>
      </c>
      <c r="C876" s="38" t="s">
        <v>34</v>
      </c>
      <c r="D876" s="31"/>
      <c r="E876" s="32">
        <f t="shared" ref="E876:E879" si="62">D876*B876</f>
        <v>0</v>
      </c>
      <c r="F876" s="33"/>
    </row>
    <row r="877" ht="12.75" customHeight="1">
      <c r="A877" s="34" t="s">
        <v>35</v>
      </c>
      <c r="B877" s="29">
        <v>5.0</v>
      </c>
      <c r="C877" s="38" t="s">
        <v>36</v>
      </c>
      <c r="D877" s="31"/>
      <c r="E877" s="32">
        <f t="shared" si="62"/>
        <v>0</v>
      </c>
      <c r="F877" s="33"/>
    </row>
    <row r="878" ht="12.75" customHeight="1">
      <c r="A878" s="36" t="s">
        <v>37</v>
      </c>
      <c r="B878" s="29">
        <v>5.0</v>
      </c>
      <c r="C878" s="38" t="s">
        <v>38</v>
      </c>
      <c r="D878" s="31"/>
      <c r="E878" s="32">
        <f t="shared" si="62"/>
        <v>0</v>
      </c>
      <c r="F878" s="33"/>
    </row>
    <row r="879" ht="12.75" customHeight="1">
      <c r="A879" s="28"/>
      <c r="B879" s="39"/>
      <c r="C879" s="30"/>
      <c r="D879" s="31"/>
      <c r="E879" s="32">
        <f t="shared" si="62"/>
        <v>0</v>
      </c>
      <c r="F879" s="33"/>
    </row>
    <row r="880" ht="12.75" customHeight="1">
      <c r="A880" s="40" t="s">
        <v>39</v>
      </c>
      <c r="B880" s="41"/>
      <c r="C880" s="41"/>
      <c r="D880" s="41"/>
      <c r="E880" s="41"/>
      <c r="F880" s="42"/>
    </row>
    <row r="881" ht="12.75" customHeight="1">
      <c r="A881" s="36" t="s">
        <v>40</v>
      </c>
      <c r="B881" s="43">
        <v>5.0</v>
      </c>
      <c r="C881" s="30" t="s">
        <v>22</v>
      </c>
      <c r="D881" s="31"/>
      <c r="E881" s="44">
        <f t="shared" ref="E881:E885" si="63">D881*B881</f>
        <v>0</v>
      </c>
      <c r="F881" s="45"/>
    </row>
    <row r="882" ht="12.75" customHeight="1">
      <c r="A882" s="36" t="s">
        <v>41</v>
      </c>
      <c r="B882" s="43">
        <v>5.0</v>
      </c>
      <c r="C882" s="35" t="s">
        <v>24</v>
      </c>
      <c r="D882" s="31"/>
      <c r="E882" s="32">
        <f t="shared" si="63"/>
        <v>0</v>
      </c>
      <c r="F882" s="33"/>
    </row>
    <row r="883" ht="12.75" customHeight="1">
      <c r="A883" s="36" t="s">
        <v>42</v>
      </c>
      <c r="B883" s="29">
        <v>5.0</v>
      </c>
      <c r="C883" s="37" t="s">
        <v>26</v>
      </c>
      <c r="D883" s="31"/>
      <c r="E883" s="32">
        <f t="shared" si="63"/>
        <v>0</v>
      </c>
      <c r="F883" s="33"/>
    </row>
    <row r="884" ht="12.75" customHeight="1">
      <c r="A884" s="36" t="s">
        <v>43</v>
      </c>
      <c r="B884" s="29">
        <v>1.0</v>
      </c>
      <c r="C884" s="37" t="s">
        <v>28</v>
      </c>
      <c r="D884" s="31"/>
      <c r="E884" s="32">
        <f t="shared" si="63"/>
        <v>0</v>
      </c>
      <c r="F884" s="33"/>
    </row>
    <row r="885" ht="12.75" customHeight="1">
      <c r="A885" s="28"/>
      <c r="B885" s="46"/>
      <c r="C885" s="47"/>
      <c r="D885" s="31"/>
      <c r="E885" s="32">
        <f t="shared" si="63"/>
        <v>0</v>
      </c>
      <c r="F885" s="33"/>
    </row>
    <row r="886" ht="12.75" customHeight="1">
      <c r="A886" s="40" t="s">
        <v>44</v>
      </c>
      <c r="B886" s="41"/>
      <c r="C886" s="41"/>
      <c r="D886" s="41"/>
      <c r="E886" s="41"/>
      <c r="F886" s="42"/>
    </row>
    <row r="887" ht="12.75" customHeight="1">
      <c r="A887" s="36" t="s">
        <v>45</v>
      </c>
      <c r="B887" s="43">
        <v>5.0</v>
      </c>
      <c r="C887" s="30" t="s">
        <v>22</v>
      </c>
      <c r="D887" s="31"/>
      <c r="E887" s="44">
        <f>D887*B887</f>
        <v>0</v>
      </c>
      <c r="F887" s="45"/>
    </row>
    <row r="888" ht="12.75" customHeight="1">
      <c r="A888" s="36" t="s">
        <v>46</v>
      </c>
      <c r="B888" s="43">
        <v>5.0</v>
      </c>
      <c r="C888" s="35" t="s">
        <v>24</v>
      </c>
      <c r="D888" s="31"/>
      <c r="E888" s="32">
        <v>0.0</v>
      </c>
      <c r="F888" s="33"/>
    </row>
    <row r="889" ht="12.75" customHeight="1">
      <c r="A889" s="36" t="s">
        <v>47</v>
      </c>
      <c r="B889" s="29">
        <v>5.0</v>
      </c>
      <c r="C889" s="37" t="s">
        <v>26</v>
      </c>
      <c r="D889" s="31"/>
      <c r="E889" s="32">
        <f>D889*B889</f>
        <v>0</v>
      </c>
      <c r="F889" s="33"/>
    </row>
    <row r="890" ht="12.75" customHeight="1">
      <c r="A890" s="36" t="s">
        <v>49</v>
      </c>
      <c r="B890" s="43">
        <v>5.0</v>
      </c>
      <c r="C890" s="38" t="s">
        <v>34</v>
      </c>
      <c r="D890" s="31"/>
      <c r="E890" s="32">
        <v>0.0</v>
      </c>
      <c r="F890" s="33"/>
    </row>
    <row r="891" ht="12.75" customHeight="1">
      <c r="A891" s="36" t="s">
        <v>50</v>
      </c>
      <c r="B891" s="43">
        <v>5.0</v>
      </c>
      <c r="C891" s="38" t="s">
        <v>36</v>
      </c>
      <c r="D891" s="31"/>
      <c r="E891" s="32">
        <v>0.0</v>
      </c>
      <c r="F891" s="33"/>
    </row>
    <row r="892" ht="12.75" customHeight="1">
      <c r="A892" s="51" t="s">
        <v>51</v>
      </c>
      <c r="B892" s="43">
        <v>5.0</v>
      </c>
      <c r="C892" s="52" t="s">
        <v>38</v>
      </c>
      <c r="D892" s="31"/>
      <c r="E892" s="32">
        <v>0.0</v>
      </c>
      <c r="F892" s="33"/>
    </row>
    <row r="893" ht="12.75" customHeight="1">
      <c r="A893" s="36" t="s">
        <v>48</v>
      </c>
      <c r="B893" s="29">
        <v>1.0</v>
      </c>
      <c r="C893" s="37" t="s">
        <v>28</v>
      </c>
      <c r="D893" s="31"/>
      <c r="E893" s="32">
        <v>0.0</v>
      </c>
      <c r="F893" s="33"/>
    </row>
    <row r="894" ht="12.75" customHeight="1">
      <c r="A894" s="53"/>
      <c r="B894" s="54"/>
      <c r="C894" s="55"/>
      <c r="D894" s="56"/>
      <c r="E894" s="57">
        <f>D894*B894</f>
        <v>0</v>
      </c>
      <c r="F894" s="58"/>
    </row>
    <row r="895" ht="12.75" customHeight="1">
      <c r="A895" s="59" t="s">
        <v>52</v>
      </c>
      <c r="E895" s="60">
        <f>SUMIFS(E870:E894,F870:F894,"Yes")</f>
        <v>0</v>
      </c>
    </row>
    <row r="896" ht="12.75" customHeight="1">
      <c r="A896" s="59" t="s">
        <v>53</v>
      </c>
      <c r="E896" s="60">
        <f>7.75%*E895</f>
        <v>0</v>
      </c>
    </row>
    <row r="897" ht="15.75" customHeight="1">
      <c r="A897" s="59" t="s">
        <v>54</v>
      </c>
      <c r="E897" s="61">
        <f t="array" ref="E897">SUMIFS(E870:E894,F870:F894,{"","No"})</f>
        <v>0</v>
      </c>
    </row>
    <row r="898" ht="12.75" customHeight="1">
      <c r="A898" s="62" t="s">
        <v>55</v>
      </c>
      <c r="B898" s="63"/>
      <c r="C898" s="63"/>
      <c r="D898" s="63"/>
      <c r="E898" s="64">
        <v>0.0</v>
      </c>
    </row>
    <row r="899" ht="12.75" customHeight="1">
      <c r="A899" s="59" t="s">
        <v>56</v>
      </c>
      <c r="E899" s="65">
        <f>SUM(E895:E898)</f>
        <v>0</v>
      </c>
    </row>
    <row r="900" ht="12.75" customHeight="1">
      <c r="A900" s="3"/>
      <c r="B900" s="3"/>
      <c r="C900" s="3"/>
      <c r="D900" s="3"/>
      <c r="E900" s="66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</row>
    <row r="901" ht="12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</row>
    <row r="902" ht="12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</row>
    <row r="903" ht="12.75" customHeight="1">
      <c r="A903" s="67" t="s">
        <v>1</v>
      </c>
      <c r="C903" s="68" t="str">
        <f>$C$3</f>
        <v/>
      </c>
      <c r="D903" s="8"/>
      <c r="E903" s="8"/>
      <c r="F903" s="8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</row>
    <row r="904" ht="12.75" customHeight="1">
      <c r="A904" s="69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</row>
    <row r="905" ht="25.5" customHeight="1">
      <c r="A905" s="67" t="s">
        <v>4</v>
      </c>
      <c r="C905" s="68" t="str">
        <f>$C$5</f>
        <v/>
      </c>
      <c r="D905" s="8"/>
      <c r="E905" s="8"/>
      <c r="F905" s="8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</row>
    <row r="906" ht="12.75" customHeight="1">
      <c r="A906" s="67" t="s">
        <v>6</v>
      </c>
      <c r="C906" s="68" t="str">
        <f>$C$6</f>
        <v/>
      </c>
      <c r="D906" s="8"/>
      <c r="E906" s="8"/>
      <c r="F906" s="8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</row>
    <row r="907" ht="12.75" customHeight="1">
      <c r="A907" s="67" t="s">
        <v>8</v>
      </c>
      <c r="C907" s="68" t="str">
        <f>$C$7</f>
        <v/>
      </c>
      <c r="D907" s="8"/>
      <c r="E907" s="8"/>
      <c r="F907" s="8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</row>
    <row r="908" ht="12.75" customHeight="1">
      <c r="A908" s="69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</row>
    <row r="909" ht="12.75" customHeight="1">
      <c r="A909" s="67" t="s">
        <v>11</v>
      </c>
      <c r="C909" s="68" t="str">
        <f>$C$9</f>
        <v/>
      </c>
      <c r="D909" s="8"/>
      <c r="E909" s="8"/>
      <c r="F909" s="8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</row>
    <row r="910" ht="12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</row>
    <row r="911" ht="13.5" customHeight="1">
      <c r="A911" s="1"/>
      <c r="B911" s="4"/>
      <c r="C911" s="1"/>
      <c r="D911" s="1"/>
      <c r="E911" s="1"/>
    </row>
    <row r="912" ht="20.25" customHeight="1">
      <c r="A912" s="15" t="s">
        <v>84</v>
      </c>
      <c r="B912" s="16"/>
      <c r="C912" s="16"/>
      <c r="D912" s="16"/>
      <c r="E912" s="16"/>
      <c r="F912" s="17"/>
    </row>
    <row r="913" ht="13.5" customHeight="1">
      <c r="A913" s="21" t="s">
        <v>14</v>
      </c>
      <c r="B913" s="19"/>
      <c r="C913" s="19"/>
      <c r="D913" s="19"/>
      <c r="E913" s="19"/>
      <c r="F913" s="22"/>
    </row>
    <row r="914" ht="12.75" customHeight="1">
      <c r="A914" s="25" t="s">
        <v>15</v>
      </c>
      <c r="B914" s="26" t="s">
        <v>16</v>
      </c>
      <c r="C914" s="26" t="s">
        <v>17</v>
      </c>
      <c r="D914" s="26" t="s">
        <v>18</v>
      </c>
      <c r="E914" s="26" t="s">
        <v>19</v>
      </c>
      <c r="F914" s="27" t="s">
        <v>20</v>
      </c>
    </row>
    <row r="915" ht="12.75" customHeight="1">
      <c r="A915" s="28" t="s">
        <v>21</v>
      </c>
      <c r="B915" s="29">
        <v>5.0</v>
      </c>
      <c r="C915" s="30" t="s">
        <v>22</v>
      </c>
      <c r="D915" s="31"/>
      <c r="E915" s="32">
        <f t="shared" ref="E915:E917" si="64">D915*B915</f>
        <v>0</v>
      </c>
      <c r="F915" s="33"/>
    </row>
    <row r="916" ht="12.75" customHeight="1">
      <c r="A916" s="36" t="s">
        <v>25</v>
      </c>
      <c r="B916" s="29">
        <v>5.0</v>
      </c>
      <c r="C916" s="80" t="s">
        <v>26</v>
      </c>
      <c r="D916" s="31"/>
      <c r="E916" s="32">
        <f t="shared" si="64"/>
        <v>0</v>
      </c>
      <c r="F916" s="33"/>
    </row>
    <row r="917" ht="12.75" customHeight="1">
      <c r="A917" s="34" t="s">
        <v>23</v>
      </c>
      <c r="B917" s="29">
        <v>5.0</v>
      </c>
      <c r="C917" s="35" t="s">
        <v>24</v>
      </c>
      <c r="D917" s="31"/>
      <c r="E917" s="32">
        <f t="shared" si="64"/>
        <v>0</v>
      </c>
      <c r="F917" s="33"/>
    </row>
    <row r="918" ht="12.75" customHeight="1">
      <c r="A918" s="36" t="s">
        <v>27</v>
      </c>
      <c r="B918" s="29">
        <v>1.0</v>
      </c>
      <c r="C918" s="37" t="s">
        <v>28</v>
      </c>
      <c r="D918" s="31"/>
      <c r="E918" s="32">
        <v>0.0</v>
      </c>
      <c r="F918" s="33"/>
    </row>
    <row r="919" ht="12.75" customHeight="1">
      <c r="A919" s="36" t="s">
        <v>29</v>
      </c>
      <c r="B919" s="29">
        <v>1.0</v>
      </c>
      <c r="C919" s="37" t="s">
        <v>30</v>
      </c>
      <c r="D919" s="31"/>
      <c r="E919" s="32">
        <v>0.0</v>
      </c>
      <c r="F919" s="33"/>
    </row>
    <row r="920" ht="12.75" customHeight="1">
      <c r="A920" s="36" t="s">
        <v>31</v>
      </c>
      <c r="B920" s="29">
        <v>1.0</v>
      </c>
      <c r="C920" s="37" t="s">
        <v>32</v>
      </c>
      <c r="D920" s="31"/>
      <c r="E920" s="32">
        <v>0.0</v>
      </c>
      <c r="F920" s="33"/>
    </row>
    <row r="921" ht="12.75" customHeight="1">
      <c r="A921" s="34" t="s">
        <v>33</v>
      </c>
      <c r="B921" s="29">
        <v>5.0</v>
      </c>
      <c r="C921" s="38" t="s">
        <v>34</v>
      </c>
      <c r="D921" s="31"/>
      <c r="E921" s="32">
        <f t="shared" ref="E921:E924" si="65">D921*B921</f>
        <v>0</v>
      </c>
      <c r="F921" s="33"/>
    </row>
    <row r="922">
      <c r="A922" s="78" t="s">
        <v>35</v>
      </c>
      <c r="B922" s="29">
        <v>5.0</v>
      </c>
      <c r="C922" s="81" t="s">
        <v>36</v>
      </c>
      <c r="D922" s="31"/>
      <c r="E922" s="32">
        <f t="shared" si="65"/>
        <v>0</v>
      </c>
      <c r="F922" s="33"/>
    </row>
    <row r="923" ht="12.75" customHeight="1">
      <c r="A923" s="78" t="s">
        <v>37</v>
      </c>
      <c r="B923" s="29">
        <v>5.0</v>
      </c>
      <c r="C923" s="79" t="s">
        <v>38</v>
      </c>
      <c r="D923" s="31"/>
      <c r="E923" s="32">
        <f t="shared" si="65"/>
        <v>0</v>
      </c>
      <c r="F923" s="33"/>
    </row>
    <row r="924" ht="12.75" customHeight="1">
      <c r="A924" s="28"/>
      <c r="B924" s="39"/>
      <c r="C924" s="30"/>
      <c r="D924" s="31"/>
      <c r="E924" s="32">
        <f t="shared" si="65"/>
        <v>0</v>
      </c>
      <c r="F924" s="33"/>
    </row>
    <row r="925" ht="12.75" customHeight="1">
      <c r="A925" s="40" t="s">
        <v>39</v>
      </c>
      <c r="B925" s="41"/>
      <c r="C925" s="41"/>
      <c r="D925" s="41"/>
      <c r="E925" s="41"/>
      <c r="F925" s="42"/>
    </row>
    <row r="926" ht="12.75" customHeight="1">
      <c r="A926" s="36" t="s">
        <v>40</v>
      </c>
      <c r="B926" s="43">
        <v>5.0</v>
      </c>
      <c r="C926" s="30" t="s">
        <v>22</v>
      </c>
      <c r="D926" s="31"/>
      <c r="E926" s="32">
        <f t="shared" ref="E926:E930" si="66">D926*B926</f>
        <v>0</v>
      </c>
      <c r="F926" s="33"/>
    </row>
    <row r="927" ht="12.75" customHeight="1">
      <c r="A927" s="36" t="s">
        <v>42</v>
      </c>
      <c r="B927" s="43">
        <v>5.0</v>
      </c>
      <c r="C927" s="35" t="s">
        <v>26</v>
      </c>
      <c r="D927" s="31"/>
      <c r="E927" s="32">
        <f t="shared" si="66"/>
        <v>0</v>
      </c>
      <c r="F927" s="33"/>
    </row>
    <row r="928" ht="12.75" customHeight="1">
      <c r="A928" s="36" t="s">
        <v>41</v>
      </c>
      <c r="B928" s="43">
        <v>5.0</v>
      </c>
      <c r="C928" s="38" t="s">
        <v>24</v>
      </c>
      <c r="D928" s="31"/>
      <c r="E928" s="32">
        <f t="shared" si="66"/>
        <v>0</v>
      </c>
      <c r="F928" s="33"/>
    </row>
    <row r="929" ht="12.75" customHeight="1">
      <c r="A929" s="36" t="s">
        <v>43</v>
      </c>
      <c r="B929" s="29">
        <v>1.0</v>
      </c>
      <c r="C929" s="37" t="s">
        <v>28</v>
      </c>
      <c r="D929" s="31"/>
      <c r="E929" s="32">
        <f t="shared" si="66"/>
        <v>0</v>
      </c>
      <c r="F929" s="33"/>
    </row>
    <row r="930" ht="12.75" customHeight="1">
      <c r="A930" s="28"/>
      <c r="B930" s="46"/>
      <c r="C930" s="47"/>
      <c r="D930" s="31"/>
      <c r="E930" s="32">
        <f t="shared" si="66"/>
        <v>0</v>
      </c>
      <c r="F930" s="33"/>
    </row>
    <row r="931" ht="12.75" customHeight="1">
      <c r="A931" s="40" t="s">
        <v>44</v>
      </c>
      <c r="B931" s="41"/>
      <c r="C931" s="41"/>
      <c r="D931" s="41"/>
      <c r="E931" s="41"/>
      <c r="F931" s="42"/>
    </row>
    <row r="932" ht="12.75" customHeight="1">
      <c r="A932" s="28"/>
      <c r="B932" s="46"/>
      <c r="C932" s="30"/>
      <c r="D932" s="31"/>
      <c r="E932" s="32">
        <f t="shared" ref="E932:E933" si="67">D932*B932</f>
        <v>0</v>
      </c>
      <c r="F932" s="33"/>
    </row>
    <row r="933" ht="12.75" customHeight="1">
      <c r="A933" s="53"/>
      <c r="B933" s="54"/>
      <c r="C933" s="55"/>
      <c r="D933" s="56"/>
      <c r="E933" s="57">
        <f t="shared" si="67"/>
        <v>0</v>
      </c>
      <c r="F933" s="58"/>
    </row>
    <row r="934" ht="12.75" customHeight="1">
      <c r="A934" s="59" t="s">
        <v>52</v>
      </c>
      <c r="E934" s="60">
        <f>SUMIFS(E915:E933,F915:F933,"Yes")</f>
        <v>0</v>
      </c>
    </row>
    <row r="935" ht="12.75" customHeight="1">
      <c r="A935" s="59" t="s">
        <v>53</v>
      </c>
      <c r="E935" s="60">
        <f>7.75%*E934</f>
        <v>0</v>
      </c>
    </row>
    <row r="936" ht="15.75" customHeight="1">
      <c r="A936" s="59" t="s">
        <v>54</v>
      </c>
      <c r="E936" s="61">
        <f t="array" ref="E936">SUMIFS(E915:E933,F915:F933,{"","No"})</f>
        <v>0</v>
      </c>
    </row>
    <row r="937" ht="12.75" customHeight="1">
      <c r="A937" s="62" t="s">
        <v>55</v>
      </c>
      <c r="B937" s="63"/>
      <c r="C937" s="63"/>
      <c r="D937" s="63"/>
      <c r="E937" s="64">
        <v>0.0</v>
      </c>
    </row>
    <row r="938" ht="12.75" customHeight="1">
      <c r="A938" s="59" t="s">
        <v>56</v>
      </c>
      <c r="E938" s="65">
        <f>SUM(E934:E937)</f>
        <v>0</v>
      </c>
    </row>
    <row r="939" ht="12.75" customHeight="1">
      <c r="A939" s="1"/>
      <c r="B939" s="4"/>
      <c r="C939" s="1"/>
      <c r="D939" s="1"/>
      <c r="E939" s="1"/>
    </row>
    <row r="940" ht="12.75" customHeight="1">
      <c r="A940" s="1"/>
      <c r="B940" s="4"/>
      <c r="C940" s="1"/>
      <c r="D940" s="1"/>
      <c r="E940" s="1"/>
    </row>
    <row r="941" ht="12.75" customHeight="1">
      <c r="A941" s="1"/>
      <c r="B941" s="4"/>
      <c r="C941" s="1"/>
      <c r="D941" s="1"/>
      <c r="E941" s="1"/>
    </row>
    <row r="942" ht="12.75" customHeight="1">
      <c r="A942" s="6" t="s">
        <v>1</v>
      </c>
      <c r="C942" s="7" t="str">
        <f>$C$3</f>
        <v/>
      </c>
      <c r="D942" s="8"/>
      <c r="E942" s="8"/>
      <c r="F942" s="8"/>
    </row>
    <row r="943" ht="12.75" customHeight="1">
      <c r="A943" s="9"/>
      <c r="B943" s="4"/>
      <c r="C943" s="4"/>
      <c r="D943" s="4"/>
      <c r="E943" s="4"/>
    </row>
    <row r="944" ht="25.5" customHeight="1">
      <c r="A944" s="6" t="s">
        <v>4</v>
      </c>
      <c r="C944" s="7" t="str">
        <f>$C$5</f>
        <v/>
      </c>
      <c r="D944" s="8"/>
      <c r="E944" s="8"/>
      <c r="F944" s="8"/>
    </row>
    <row r="945" ht="12.75" customHeight="1">
      <c r="A945" s="6" t="s">
        <v>6</v>
      </c>
      <c r="C945" s="7" t="str">
        <f>$C$6</f>
        <v/>
      </c>
      <c r="D945" s="8"/>
      <c r="E945" s="8"/>
      <c r="F945" s="8"/>
    </row>
    <row r="946" ht="12.75" customHeight="1">
      <c r="A946" s="6" t="s">
        <v>8</v>
      </c>
      <c r="C946" s="7" t="str">
        <f>$C$7</f>
        <v/>
      </c>
      <c r="D946" s="8"/>
      <c r="E946" s="8"/>
      <c r="F946" s="8"/>
    </row>
    <row r="947" ht="12.75" customHeight="1">
      <c r="A947" s="9"/>
      <c r="B947" s="4"/>
      <c r="C947" s="4"/>
      <c r="D947" s="4"/>
      <c r="E947" s="4"/>
    </row>
    <row r="948" ht="12.75" customHeight="1">
      <c r="A948" s="6" t="s">
        <v>11</v>
      </c>
      <c r="C948" s="7" t="str">
        <f>$C$9</f>
        <v/>
      </c>
      <c r="D948" s="8"/>
      <c r="E948" s="8"/>
      <c r="F948" s="8"/>
    </row>
    <row r="949" ht="12.75" customHeight="1">
      <c r="A949" s="59"/>
      <c r="B949" s="4"/>
      <c r="C949" s="4"/>
      <c r="D949" s="1"/>
      <c r="E949" s="1"/>
    </row>
    <row r="950" ht="13.5" customHeight="1">
      <c r="A950" s="1"/>
      <c r="B950" s="4"/>
      <c r="C950" s="1"/>
      <c r="D950" s="1"/>
      <c r="E950" s="1"/>
    </row>
    <row r="951" ht="15.75" customHeight="1">
      <c r="A951" s="15" t="s">
        <v>85</v>
      </c>
      <c r="B951" s="16"/>
      <c r="C951" s="16"/>
      <c r="D951" s="16"/>
      <c r="E951" s="16"/>
      <c r="F951" s="17"/>
    </row>
    <row r="952" ht="13.5" customHeight="1">
      <c r="A952" s="21" t="s">
        <v>14</v>
      </c>
      <c r="B952" s="19"/>
      <c r="C952" s="19"/>
      <c r="D952" s="19"/>
      <c r="E952" s="19"/>
      <c r="F952" s="22"/>
    </row>
    <row r="953" ht="12.75" customHeight="1">
      <c r="A953" s="25" t="s">
        <v>15</v>
      </c>
      <c r="B953" s="26" t="s">
        <v>16</v>
      </c>
      <c r="C953" s="26" t="s">
        <v>17</v>
      </c>
      <c r="D953" s="26" t="s">
        <v>18</v>
      </c>
      <c r="E953" s="26" t="s">
        <v>19</v>
      </c>
      <c r="F953" s="27" t="s">
        <v>20</v>
      </c>
    </row>
    <row r="954" ht="12.75" customHeight="1">
      <c r="A954" s="28" t="s">
        <v>21</v>
      </c>
      <c r="B954" s="29">
        <v>5.0</v>
      </c>
      <c r="C954" s="30" t="s">
        <v>22</v>
      </c>
      <c r="D954" s="31"/>
      <c r="E954" s="32">
        <f t="shared" ref="E954:E955" si="68">D954*B954</f>
        <v>0</v>
      </c>
      <c r="F954" s="33"/>
    </row>
    <row r="955" ht="12.75" customHeight="1">
      <c r="A955" s="34" t="s">
        <v>23</v>
      </c>
      <c r="B955" s="29">
        <v>5.0</v>
      </c>
      <c r="C955" s="38" t="s">
        <v>24</v>
      </c>
      <c r="D955" s="31"/>
      <c r="E955" s="32">
        <f t="shared" si="68"/>
        <v>0</v>
      </c>
      <c r="F955" s="33"/>
    </row>
    <row r="956" ht="12.75" customHeight="1">
      <c r="A956" s="36" t="s">
        <v>25</v>
      </c>
      <c r="B956" s="29">
        <v>5.0</v>
      </c>
      <c r="C956" s="37" t="s">
        <v>26</v>
      </c>
      <c r="D956" s="31"/>
      <c r="E956" s="32">
        <v>0.0</v>
      </c>
      <c r="F956" s="33"/>
    </row>
    <row r="957" ht="12.75" customHeight="1">
      <c r="A957" s="36" t="s">
        <v>27</v>
      </c>
      <c r="B957" s="29">
        <v>1.0</v>
      </c>
      <c r="C957" s="37" t="s">
        <v>28</v>
      </c>
      <c r="D957" s="31"/>
      <c r="E957" s="32">
        <v>0.0</v>
      </c>
      <c r="F957" s="33"/>
    </row>
    <row r="958" ht="12.75" customHeight="1">
      <c r="A958" s="36" t="s">
        <v>29</v>
      </c>
      <c r="B958" s="29">
        <v>1.0</v>
      </c>
      <c r="C958" s="37" t="s">
        <v>30</v>
      </c>
      <c r="D958" s="31"/>
      <c r="E958" s="32">
        <v>0.0</v>
      </c>
      <c r="F958" s="33"/>
    </row>
    <row r="959" ht="12.75" customHeight="1">
      <c r="A959" s="36" t="s">
        <v>31</v>
      </c>
      <c r="B959" s="29">
        <v>1.0</v>
      </c>
      <c r="C959" s="37" t="s">
        <v>32</v>
      </c>
      <c r="D959" s="31"/>
      <c r="E959" s="32">
        <v>0.0</v>
      </c>
      <c r="F959" s="33"/>
    </row>
    <row r="960" ht="12.75" customHeight="1">
      <c r="A960" s="34" t="s">
        <v>33</v>
      </c>
      <c r="B960" s="29">
        <v>5.0</v>
      </c>
      <c r="C960" s="38" t="s">
        <v>34</v>
      </c>
      <c r="D960" s="31"/>
      <c r="E960" s="32">
        <f t="shared" ref="E960:E963" si="69">D960*B960</f>
        <v>0</v>
      </c>
      <c r="F960" s="33"/>
    </row>
    <row r="961" ht="12.75" customHeight="1">
      <c r="A961" s="34" t="s">
        <v>35</v>
      </c>
      <c r="B961" s="29">
        <v>5.0</v>
      </c>
      <c r="C961" s="38" t="s">
        <v>36</v>
      </c>
      <c r="D961" s="31"/>
      <c r="E961" s="32">
        <f t="shared" si="69"/>
        <v>0</v>
      </c>
      <c r="F961" s="33"/>
    </row>
    <row r="962" ht="12.75" customHeight="1">
      <c r="A962" s="36" t="s">
        <v>37</v>
      </c>
      <c r="B962" s="29">
        <v>5.0</v>
      </c>
      <c r="C962" s="38" t="s">
        <v>38</v>
      </c>
      <c r="D962" s="31"/>
      <c r="E962" s="32">
        <f t="shared" si="69"/>
        <v>0</v>
      </c>
      <c r="F962" s="33"/>
    </row>
    <row r="963" ht="12.75" customHeight="1">
      <c r="A963" s="28"/>
      <c r="B963" s="39"/>
      <c r="C963" s="30"/>
      <c r="D963" s="31"/>
      <c r="E963" s="32">
        <f t="shared" si="69"/>
        <v>0</v>
      </c>
      <c r="F963" s="33"/>
    </row>
    <row r="964" ht="12.75" customHeight="1">
      <c r="A964" s="40" t="s">
        <v>39</v>
      </c>
      <c r="B964" s="41"/>
      <c r="C964" s="41"/>
      <c r="D964" s="41"/>
      <c r="E964" s="41"/>
      <c r="F964" s="42"/>
    </row>
    <row r="965" ht="12.75" customHeight="1">
      <c r="A965" s="36" t="s">
        <v>40</v>
      </c>
      <c r="B965" s="43">
        <v>5.0</v>
      </c>
      <c r="C965" s="30" t="s">
        <v>22</v>
      </c>
      <c r="D965" s="31"/>
      <c r="E965" s="44">
        <f t="shared" ref="E965:E969" si="70">D965*B965</f>
        <v>0</v>
      </c>
      <c r="F965" s="45"/>
    </row>
    <row r="966" ht="12.75" customHeight="1">
      <c r="A966" s="36" t="s">
        <v>41</v>
      </c>
      <c r="B966" s="43">
        <v>5.0</v>
      </c>
      <c r="C966" s="35" t="s">
        <v>24</v>
      </c>
      <c r="D966" s="31"/>
      <c r="E966" s="32">
        <f t="shared" si="70"/>
        <v>0</v>
      </c>
      <c r="F966" s="33"/>
    </row>
    <row r="967" ht="12.75" customHeight="1">
      <c r="A967" s="36" t="s">
        <v>42</v>
      </c>
      <c r="B967" s="29">
        <v>5.0</v>
      </c>
      <c r="C967" s="37" t="s">
        <v>26</v>
      </c>
      <c r="D967" s="31"/>
      <c r="E967" s="32">
        <f t="shared" si="70"/>
        <v>0</v>
      </c>
      <c r="F967" s="33"/>
    </row>
    <row r="968" ht="12.75" customHeight="1">
      <c r="A968" s="36" t="s">
        <v>43</v>
      </c>
      <c r="B968" s="29">
        <v>1.0</v>
      </c>
      <c r="C968" s="37" t="s">
        <v>28</v>
      </c>
      <c r="D968" s="31"/>
      <c r="E968" s="32">
        <f t="shared" si="70"/>
        <v>0</v>
      </c>
      <c r="F968" s="33"/>
    </row>
    <row r="969" ht="12.75" customHeight="1">
      <c r="A969" s="28"/>
      <c r="B969" s="46"/>
      <c r="C969" s="47"/>
      <c r="D969" s="31"/>
      <c r="E969" s="32">
        <f t="shared" si="70"/>
        <v>0</v>
      </c>
      <c r="F969" s="33"/>
    </row>
    <row r="970" ht="12.75" customHeight="1">
      <c r="A970" s="40" t="s">
        <v>44</v>
      </c>
      <c r="B970" s="41"/>
      <c r="C970" s="41"/>
      <c r="D970" s="41"/>
      <c r="E970" s="41"/>
      <c r="F970" s="42"/>
    </row>
    <row r="971" ht="12.75" customHeight="1">
      <c r="A971" s="36" t="s">
        <v>45</v>
      </c>
      <c r="B971" s="43">
        <v>5.0</v>
      </c>
      <c r="C971" s="30" t="s">
        <v>22</v>
      </c>
      <c r="D971" s="31"/>
      <c r="E971" s="44">
        <f>D971*B971</f>
        <v>0</v>
      </c>
      <c r="F971" s="45"/>
    </row>
    <row r="972" ht="12.75" customHeight="1">
      <c r="A972" s="36" t="s">
        <v>46</v>
      </c>
      <c r="B972" s="43">
        <v>5.0</v>
      </c>
      <c r="C972" s="35" t="s">
        <v>24</v>
      </c>
      <c r="D972" s="31"/>
      <c r="E972" s="32">
        <v>0.0</v>
      </c>
      <c r="F972" s="33"/>
    </row>
    <row r="973" ht="12.75" customHeight="1">
      <c r="A973" s="36" t="s">
        <v>47</v>
      </c>
      <c r="B973" s="29">
        <v>5.0</v>
      </c>
      <c r="C973" s="37" t="s">
        <v>26</v>
      </c>
      <c r="D973" s="31"/>
      <c r="E973" s="32">
        <f>D973*B973</f>
        <v>0</v>
      </c>
      <c r="F973" s="33"/>
    </row>
    <row r="974" ht="12.75" customHeight="1">
      <c r="A974" s="36" t="s">
        <v>49</v>
      </c>
      <c r="B974" s="43">
        <v>5.0</v>
      </c>
      <c r="C974" s="38" t="s">
        <v>34</v>
      </c>
      <c r="D974" s="31"/>
      <c r="E974" s="32">
        <v>0.0</v>
      </c>
      <c r="F974" s="33"/>
    </row>
    <row r="975" ht="12.75" customHeight="1">
      <c r="A975" s="36" t="s">
        <v>50</v>
      </c>
      <c r="B975" s="43">
        <v>5.0</v>
      </c>
      <c r="C975" s="38" t="s">
        <v>36</v>
      </c>
      <c r="D975" s="31"/>
      <c r="E975" s="32">
        <v>0.0</v>
      </c>
      <c r="F975" s="33"/>
    </row>
    <row r="976" ht="12.75" customHeight="1">
      <c r="A976" s="51" t="s">
        <v>51</v>
      </c>
      <c r="B976" s="43">
        <v>5.0</v>
      </c>
      <c r="C976" s="52" t="s">
        <v>38</v>
      </c>
      <c r="D976" s="31"/>
      <c r="E976" s="32">
        <v>0.0</v>
      </c>
      <c r="F976" s="33"/>
    </row>
    <row r="977" ht="12.75" customHeight="1">
      <c r="A977" s="36" t="s">
        <v>48</v>
      </c>
      <c r="B977" s="29">
        <v>1.0</v>
      </c>
      <c r="C977" s="37" t="s">
        <v>28</v>
      </c>
      <c r="D977" s="31"/>
      <c r="E977" s="32">
        <v>0.0</v>
      </c>
      <c r="F977" s="33"/>
    </row>
    <row r="978" ht="12.75" customHeight="1">
      <c r="A978" s="53"/>
      <c r="B978" s="54"/>
      <c r="C978" s="55"/>
      <c r="D978" s="56"/>
      <c r="E978" s="57">
        <f>D978*B978</f>
        <v>0</v>
      </c>
      <c r="F978" s="58"/>
    </row>
    <row r="979" ht="12.75" customHeight="1">
      <c r="A979" s="59" t="s">
        <v>52</v>
      </c>
      <c r="E979" s="60">
        <f>SUMIFS(E954:E978,F954:F978,"Yes")</f>
        <v>0</v>
      </c>
    </row>
    <row r="980" ht="12.75" customHeight="1">
      <c r="A980" s="59" t="s">
        <v>53</v>
      </c>
      <c r="E980" s="60">
        <f>7.75%*E979</f>
        <v>0</v>
      </c>
    </row>
    <row r="981" ht="15.75" customHeight="1">
      <c r="A981" s="59" t="s">
        <v>54</v>
      </c>
      <c r="E981" s="61">
        <f t="array" ref="E981">SUMIFS(E954:E978,F954:F978,{"","No"})</f>
        <v>0</v>
      </c>
    </row>
    <row r="982" ht="12.75" customHeight="1">
      <c r="A982" s="62" t="s">
        <v>55</v>
      </c>
      <c r="B982" s="63"/>
      <c r="C982" s="63"/>
      <c r="D982" s="63"/>
      <c r="E982" s="64">
        <v>0.0</v>
      </c>
    </row>
    <row r="983" ht="12.75" customHeight="1">
      <c r="A983" s="59" t="s">
        <v>56</v>
      </c>
      <c r="E983" s="65">
        <f>SUM(E979:E982)</f>
        <v>0</v>
      </c>
    </row>
    <row r="984" ht="12.75" customHeight="1">
      <c r="A984" s="3"/>
      <c r="B984" s="3"/>
      <c r="C984" s="3"/>
      <c r="D984" s="3"/>
      <c r="E984" s="66"/>
      <c r="F984" s="3"/>
    </row>
    <row r="985" ht="12.75" customHeight="1">
      <c r="A985" s="1"/>
      <c r="B985" s="4"/>
      <c r="C985" s="1"/>
      <c r="D985" s="1"/>
      <c r="E985" s="1"/>
    </row>
    <row r="986" ht="12.75" customHeight="1">
      <c r="A986" s="1"/>
      <c r="B986" s="4"/>
      <c r="C986" s="1"/>
      <c r="D986" s="1"/>
      <c r="E986" s="1"/>
    </row>
    <row r="987" ht="12.75" customHeight="1">
      <c r="A987" s="6" t="s">
        <v>1</v>
      </c>
      <c r="C987" s="7" t="str">
        <f>$C$3</f>
        <v/>
      </c>
      <c r="D987" s="8"/>
      <c r="E987" s="8"/>
      <c r="F987" s="8"/>
    </row>
    <row r="988" ht="12.75" customHeight="1">
      <c r="A988" s="9"/>
      <c r="B988" s="4"/>
      <c r="C988" s="4"/>
      <c r="D988" s="4"/>
      <c r="E988" s="4"/>
    </row>
    <row r="989" ht="25.5" customHeight="1">
      <c r="A989" s="6" t="s">
        <v>4</v>
      </c>
      <c r="C989" s="7" t="str">
        <f>$C$5</f>
        <v/>
      </c>
      <c r="D989" s="8"/>
      <c r="E989" s="8"/>
      <c r="F989" s="8"/>
    </row>
    <row r="990" ht="12.75" customHeight="1">
      <c r="A990" s="6" t="s">
        <v>6</v>
      </c>
      <c r="C990" s="7" t="str">
        <f>$C$6</f>
        <v/>
      </c>
      <c r="D990" s="8"/>
      <c r="E990" s="8"/>
      <c r="F990" s="8"/>
    </row>
    <row r="991" ht="12.75" customHeight="1">
      <c r="A991" s="6" t="s">
        <v>8</v>
      </c>
      <c r="C991" s="7" t="str">
        <f>$C$7</f>
        <v/>
      </c>
      <c r="D991" s="8"/>
      <c r="E991" s="8"/>
      <c r="F991" s="8"/>
    </row>
    <row r="992" ht="12.75" customHeight="1">
      <c r="A992" s="9"/>
      <c r="B992" s="4"/>
      <c r="C992" s="4"/>
      <c r="D992" s="4"/>
      <c r="E992" s="4"/>
    </row>
    <row r="993" ht="12.75" customHeight="1">
      <c r="A993" s="6" t="s">
        <v>11</v>
      </c>
      <c r="C993" s="7" t="str">
        <f>$C$9</f>
        <v/>
      </c>
      <c r="D993" s="8"/>
      <c r="E993" s="8"/>
      <c r="F993" s="8"/>
    </row>
    <row r="994" ht="12.75" customHeight="1">
      <c r="A994" s="59"/>
      <c r="B994" s="4"/>
      <c r="C994" s="4"/>
      <c r="D994" s="1"/>
      <c r="E994" s="1"/>
    </row>
    <row r="995" ht="13.5" customHeight="1">
      <c r="A995" s="1"/>
      <c r="B995" s="4"/>
      <c r="C995" s="1"/>
      <c r="D995" s="1"/>
      <c r="E995" s="1"/>
    </row>
    <row r="996" ht="15.75" customHeight="1">
      <c r="A996" s="15" t="s">
        <v>86</v>
      </c>
      <c r="B996" s="16"/>
      <c r="C996" s="16"/>
      <c r="D996" s="16"/>
      <c r="E996" s="16"/>
      <c r="F996" s="17"/>
    </row>
    <row r="997" ht="13.5" customHeight="1">
      <c r="A997" s="21" t="s">
        <v>14</v>
      </c>
      <c r="B997" s="19"/>
      <c r="C997" s="19"/>
      <c r="D997" s="19"/>
      <c r="E997" s="19"/>
      <c r="F997" s="22"/>
    </row>
    <row r="998" ht="12.75" customHeight="1">
      <c r="A998" s="25" t="s">
        <v>15</v>
      </c>
      <c r="B998" s="26" t="s">
        <v>16</v>
      </c>
      <c r="C998" s="26" t="s">
        <v>17</v>
      </c>
      <c r="D998" s="26" t="s">
        <v>18</v>
      </c>
      <c r="E998" s="26" t="s">
        <v>19</v>
      </c>
      <c r="F998" s="27" t="s">
        <v>20</v>
      </c>
    </row>
    <row r="999" ht="12.75" customHeight="1">
      <c r="A999" s="28" t="s">
        <v>21</v>
      </c>
      <c r="B999" s="29">
        <v>5.0</v>
      </c>
      <c r="C999" s="30" t="s">
        <v>22</v>
      </c>
      <c r="D999" s="31"/>
      <c r="E999" s="32">
        <f t="shared" ref="E999:E1001" si="71">D999*B999</f>
        <v>0</v>
      </c>
      <c r="F999" s="33"/>
    </row>
    <row r="1000" ht="12.75" customHeight="1">
      <c r="A1000" s="34" t="s">
        <v>23</v>
      </c>
      <c r="B1000" s="29">
        <v>5.0</v>
      </c>
      <c r="C1000" s="38" t="s">
        <v>24</v>
      </c>
      <c r="D1000" s="31"/>
      <c r="E1000" s="32">
        <f t="shared" si="71"/>
        <v>0</v>
      </c>
      <c r="F1000" s="33"/>
    </row>
    <row r="1001" ht="12.75" customHeight="1">
      <c r="A1001" s="34" t="s">
        <v>25</v>
      </c>
      <c r="B1001" s="29">
        <v>5.0</v>
      </c>
      <c r="C1001" s="38" t="s">
        <v>26</v>
      </c>
      <c r="D1001" s="31"/>
      <c r="E1001" s="32">
        <f t="shared" si="71"/>
        <v>0</v>
      </c>
      <c r="F1001" s="33"/>
    </row>
    <row r="1002" ht="12.75" customHeight="1">
      <c r="A1002" s="36" t="s">
        <v>27</v>
      </c>
      <c r="B1002" s="29">
        <v>1.0</v>
      </c>
      <c r="C1002" s="37" t="s">
        <v>28</v>
      </c>
      <c r="D1002" s="31"/>
      <c r="E1002" s="32">
        <v>0.0</v>
      </c>
      <c r="F1002" s="33"/>
    </row>
    <row r="1003" ht="12.75" customHeight="1">
      <c r="A1003" s="36" t="s">
        <v>29</v>
      </c>
      <c r="B1003" s="29">
        <v>1.0</v>
      </c>
      <c r="C1003" s="37" t="s">
        <v>30</v>
      </c>
      <c r="D1003" s="31"/>
      <c r="E1003" s="32">
        <v>0.0</v>
      </c>
      <c r="F1003" s="33"/>
    </row>
    <row r="1004" ht="12.75" customHeight="1">
      <c r="A1004" s="36" t="s">
        <v>31</v>
      </c>
      <c r="B1004" s="29">
        <v>1.0</v>
      </c>
      <c r="C1004" s="37" t="s">
        <v>32</v>
      </c>
      <c r="D1004" s="31"/>
      <c r="E1004" s="32">
        <v>0.0</v>
      </c>
      <c r="F1004" s="33"/>
    </row>
    <row r="1005" ht="12.75" customHeight="1">
      <c r="A1005" s="34" t="s">
        <v>33</v>
      </c>
      <c r="B1005" s="29">
        <v>5.0</v>
      </c>
      <c r="C1005" s="38" t="s">
        <v>34</v>
      </c>
      <c r="D1005" s="31"/>
      <c r="E1005" s="32">
        <f t="shared" ref="E1005:E1008" si="72">D1005*B1005</f>
        <v>0</v>
      </c>
      <c r="F1005" s="33"/>
    </row>
    <row r="1006" ht="12.75" customHeight="1">
      <c r="A1006" s="34" t="s">
        <v>35</v>
      </c>
      <c r="B1006" s="29">
        <v>5.0</v>
      </c>
      <c r="C1006" s="38" t="s">
        <v>36</v>
      </c>
      <c r="D1006" s="31"/>
      <c r="E1006" s="32">
        <f t="shared" si="72"/>
        <v>0</v>
      </c>
      <c r="F1006" s="33"/>
    </row>
    <row r="1007" ht="12.75" customHeight="1">
      <c r="A1007" s="36" t="s">
        <v>37</v>
      </c>
      <c r="B1007" s="29">
        <v>5.0</v>
      </c>
      <c r="C1007" s="38" t="s">
        <v>38</v>
      </c>
      <c r="D1007" s="31"/>
      <c r="E1007" s="32">
        <f t="shared" si="72"/>
        <v>0</v>
      </c>
      <c r="F1007" s="33"/>
    </row>
    <row r="1008" ht="12.75" customHeight="1">
      <c r="A1008" s="28"/>
      <c r="B1008" s="39"/>
      <c r="C1008" s="30"/>
      <c r="D1008" s="31"/>
      <c r="E1008" s="32">
        <f t="shared" si="72"/>
        <v>0</v>
      </c>
      <c r="F1008" s="33"/>
    </row>
    <row r="1009" ht="12.75" customHeight="1">
      <c r="A1009" s="40" t="s">
        <v>39</v>
      </c>
      <c r="B1009" s="41"/>
      <c r="C1009" s="41"/>
      <c r="D1009" s="41"/>
      <c r="E1009" s="41"/>
      <c r="F1009" s="42"/>
    </row>
    <row r="1010" ht="12.75" customHeight="1">
      <c r="A1010" s="36" t="s">
        <v>40</v>
      </c>
      <c r="B1010" s="43">
        <v>5.0</v>
      </c>
      <c r="C1010" s="30" t="s">
        <v>22</v>
      </c>
      <c r="D1010" s="31"/>
      <c r="E1010" s="44">
        <f t="shared" ref="E1010:E1014" si="73">D1010*B1010</f>
        <v>0</v>
      </c>
      <c r="F1010" s="45"/>
    </row>
    <row r="1011" ht="12.75" customHeight="1">
      <c r="A1011" s="36" t="s">
        <v>41</v>
      </c>
      <c r="B1011" s="43">
        <v>5.0</v>
      </c>
      <c r="C1011" s="35" t="s">
        <v>24</v>
      </c>
      <c r="D1011" s="31"/>
      <c r="E1011" s="32">
        <f t="shared" si="73"/>
        <v>0</v>
      </c>
      <c r="F1011" s="33"/>
    </row>
    <row r="1012" ht="12.75" customHeight="1">
      <c r="A1012" s="36" t="s">
        <v>42</v>
      </c>
      <c r="B1012" s="29">
        <v>5.0</v>
      </c>
      <c r="C1012" s="37" t="s">
        <v>26</v>
      </c>
      <c r="D1012" s="31"/>
      <c r="E1012" s="32">
        <f t="shared" si="73"/>
        <v>0</v>
      </c>
      <c r="F1012" s="33"/>
    </row>
    <row r="1013" ht="12.75" customHeight="1">
      <c r="A1013" s="36" t="s">
        <v>43</v>
      </c>
      <c r="B1013" s="29">
        <v>1.0</v>
      </c>
      <c r="C1013" s="37" t="s">
        <v>28</v>
      </c>
      <c r="D1013" s="31"/>
      <c r="E1013" s="32">
        <f t="shared" si="73"/>
        <v>0</v>
      </c>
      <c r="F1013" s="33"/>
    </row>
    <row r="1014" ht="12.75" customHeight="1">
      <c r="A1014" s="28"/>
      <c r="B1014" s="46"/>
      <c r="C1014" s="47"/>
      <c r="D1014" s="31"/>
      <c r="E1014" s="32">
        <f t="shared" si="73"/>
        <v>0</v>
      </c>
      <c r="F1014" s="33"/>
    </row>
    <row r="1015" ht="12.75" customHeight="1">
      <c r="A1015" s="40" t="s">
        <v>44</v>
      </c>
      <c r="B1015" s="41"/>
      <c r="C1015" s="41"/>
      <c r="D1015" s="41"/>
      <c r="E1015" s="41"/>
      <c r="F1015" s="42"/>
    </row>
    <row r="1016" ht="12.75" customHeight="1">
      <c r="A1016" s="36" t="s">
        <v>45</v>
      </c>
      <c r="B1016" s="43">
        <v>5.0</v>
      </c>
      <c r="C1016" s="30" t="s">
        <v>22</v>
      </c>
      <c r="D1016" s="31"/>
      <c r="E1016" s="44">
        <f>D1016*B1016</f>
        <v>0</v>
      </c>
      <c r="F1016" s="45"/>
    </row>
    <row r="1017" ht="12.75" customHeight="1">
      <c r="A1017" s="36" t="s">
        <v>46</v>
      </c>
      <c r="B1017" s="43">
        <v>5.0</v>
      </c>
      <c r="C1017" s="35" t="s">
        <v>24</v>
      </c>
      <c r="D1017" s="31"/>
      <c r="E1017" s="32">
        <v>0.0</v>
      </c>
      <c r="F1017" s="33"/>
    </row>
    <row r="1018" ht="12.75" customHeight="1">
      <c r="A1018" s="36" t="s">
        <v>47</v>
      </c>
      <c r="B1018" s="29">
        <v>5.0</v>
      </c>
      <c r="C1018" s="37" t="s">
        <v>26</v>
      </c>
      <c r="D1018" s="31"/>
      <c r="E1018" s="32">
        <f>D1018*B1018</f>
        <v>0</v>
      </c>
      <c r="F1018" s="33"/>
    </row>
    <row r="1019" ht="12.75" customHeight="1">
      <c r="A1019" s="36" t="s">
        <v>49</v>
      </c>
      <c r="B1019" s="43">
        <v>5.0</v>
      </c>
      <c r="C1019" s="38" t="s">
        <v>34</v>
      </c>
      <c r="D1019" s="31"/>
      <c r="E1019" s="32">
        <v>0.0</v>
      </c>
      <c r="F1019" s="33"/>
    </row>
    <row r="1020" ht="12.75" customHeight="1">
      <c r="A1020" s="36" t="s">
        <v>50</v>
      </c>
      <c r="B1020" s="43">
        <v>5.0</v>
      </c>
      <c r="C1020" s="38" t="s">
        <v>36</v>
      </c>
      <c r="D1020" s="31"/>
      <c r="E1020" s="32">
        <v>0.0</v>
      </c>
      <c r="F1020" s="33"/>
    </row>
    <row r="1021" ht="12.75" customHeight="1">
      <c r="A1021" s="51" t="s">
        <v>51</v>
      </c>
      <c r="B1021" s="43">
        <v>5.0</v>
      </c>
      <c r="C1021" s="52" t="s">
        <v>38</v>
      </c>
      <c r="D1021" s="31"/>
      <c r="E1021" s="32">
        <v>0.0</v>
      </c>
      <c r="F1021" s="33"/>
    </row>
    <row r="1022" ht="12.75" customHeight="1">
      <c r="A1022" s="36" t="s">
        <v>48</v>
      </c>
      <c r="B1022" s="29">
        <v>1.0</v>
      </c>
      <c r="C1022" s="37" t="s">
        <v>28</v>
      </c>
      <c r="D1022" s="31"/>
      <c r="E1022" s="32">
        <v>0.0</v>
      </c>
      <c r="F1022" s="33"/>
    </row>
    <row r="1023" ht="12.75" customHeight="1">
      <c r="A1023" s="53"/>
      <c r="B1023" s="54"/>
      <c r="C1023" s="55"/>
      <c r="D1023" s="56"/>
      <c r="E1023" s="57">
        <f>D1023*B1023</f>
        <v>0</v>
      </c>
      <c r="F1023" s="58"/>
    </row>
    <row r="1024" ht="12.75" customHeight="1">
      <c r="A1024" s="59" t="s">
        <v>52</v>
      </c>
      <c r="E1024" s="60">
        <f>SUMIFS(E999:E1023,F999:F1023,"Yes")</f>
        <v>0</v>
      </c>
    </row>
    <row r="1025" ht="12.75" customHeight="1">
      <c r="A1025" s="59" t="s">
        <v>53</v>
      </c>
      <c r="E1025" s="60">
        <f>7.75%*E1024</f>
        <v>0</v>
      </c>
    </row>
    <row r="1026" ht="15.75" customHeight="1">
      <c r="A1026" s="59" t="s">
        <v>54</v>
      </c>
      <c r="E1026" s="61">
        <f t="array" ref="E1026">SUMIFS(E999:E1023,F999:F1023,{"","No"})</f>
        <v>0</v>
      </c>
    </row>
    <row r="1027" ht="12.75" customHeight="1">
      <c r="A1027" s="62" t="s">
        <v>55</v>
      </c>
      <c r="B1027" s="63"/>
      <c r="C1027" s="63"/>
      <c r="D1027" s="63"/>
      <c r="E1027" s="64">
        <v>0.0</v>
      </c>
    </row>
    <row r="1028" ht="12.75" customHeight="1">
      <c r="A1028" s="59" t="s">
        <v>56</v>
      </c>
      <c r="E1028" s="65">
        <f>SUM(E1024:E1027)</f>
        <v>0</v>
      </c>
    </row>
    <row r="1029" ht="15.75" customHeight="1">
      <c r="A1029" s="3"/>
      <c r="B1029" s="3"/>
      <c r="C1029" s="3"/>
      <c r="D1029" s="3"/>
      <c r="E1029" s="66"/>
      <c r="F1029" s="3"/>
    </row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  <row r="1045" ht="15.75" customHeight="1"/>
    <row r="1046" ht="15.75" customHeight="1"/>
    <row r="1047" ht="15.75" customHeight="1"/>
    <row r="1048" ht="15.75" customHeight="1"/>
    <row r="1049" ht="15.75" customHeight="1"/>
    <row r="1050" ht="15.75" customHeight="1"/>
    <row r="1051" ht="15.75" customHeight="1"/>
    <row r="1052" ht="15.75" customHeight="1"/>
    <row r="1053" ht="15.75" customHeight="1"/>
    <row r="1054" ht="15.75" customHeight="1"/>
    <row r="1055" ht="15.75" customHeight="1"/>
    <row r="1056" ht="15.75" customHeight="1"/>
    <row r="1057" ht="15.75" customHeight="1"/>
    <row r="1058" ht="15.75" customHeight="1"/>
    <row r="1059" ht="15.75" customHeight="1"/>
    <row r="1060" ht="15.75" customHeight="1"/>
    <row r="1061" ht="15.75" customHeight="1"/>
    <row r="1062" ht="15.75" customHeight="1"/>
    <row r="1063" ht="15.75" customHeight="1"/>
    <row r="1064" ht="15.75" customHeight="1"/>
    <row r="1065" ht="15.75" customHeight="1"/>
    <row r="1066" ht="15.75" customHeight="1"/>
    <row r="1067" ht="15.75" customHeight="1"/>
    <row r="1068" ht="15.75" customHeight="1"/>
    <row r="1069" ht="15.75" customHeight="1"/>
    <row r="1070" ht="15.75" customHeight="1"/>
    <row r="1071" ht="15.75" customHeight="1"/>
    <row r="1072" ht="15.75" customHeight="1"/>
    <row r="1073" ht="15.75" customHeight="1"/>
    <row r="1074" ht="15.75" customHeight="1"/>
    <row r="1075" ht="15.75" customHeight="1"/>
    <row r="1076" ht="15.75" customHeight="1"/>
    <row r="1077" ht="15.75" customHeight="1"/>
    <row r="1078" ht="15.75" customHeight="1"/>
    <row r="1079" ht="15.75" customHeight="1"/>
    <row r="1080" ht="15.75" customHeight="1"/>
    <row r="1081" ht="15.75" customHeight="1"/>
    <row r="1082" ht="15.75" customHeight="1"/>
    <row r="1083" ht="15.75" customHeight="1"/>
    <row r="1084" ht="15.75" customHeight="1"/>
    <row r="1085" ht="15.75" customHeight="1"/>
    <row r="1086" ht="15.75" customHeight="1"/>
    <row r="1087" ht="15.75" customHeight="1"/>
    <row r="1088" ht="15.75" customHeight="1"/>
    <row r="1089" ht="15.75" customHeight="1"/>
    <row r="1090" ht="15.75" customHeight="1"/>
    <row r="1091" ht="15.75" customHeight="1"/>
    <row r="1092" ht="15.75" customHeight="1"/>
    <row r="1093" ht="15.75" customHeight="1"/>
    <row r="1094" ht="15.75" customHeight="1"/>
    <row r="1095" ht="15.75" customHeight="1"/>
    <row r="1096" ht="15.75" customHeight="1"/>
    <row r="1097" ht="15.75" customHeight="1"/>
    <row r="1098" ht="15.75" customHeight="1"/>
    <row r="1099" ht="15.75" customHeight="1"/>
    <row r="1100" ht="15.75" customHeight="1"/>
    <row r="1101" ht="15.75" customHeight="1"/>
    <row r="1102" ht="15.75" customHeight="1"/>
    <row r="1103" ht="15.75" customHeight="1"/>
    <row r="1104" ht="15.75" customHeight="1"/>
    <row r="1105" ht="15.75" customHeight="1"/>
    <row r="1106" ht="15.75" customHeight="1"/>
    <row r="1107" ht="15.75" customHeight="1"/>
    <row r="1108" ht="15.75" customHeight="1"/>
    <row r="1109" ht="15.75" customHeight="1"/>
    <row r="1110" ht="15.75" customHeight="1"/>
    <row r="1111" ht="15.75" customHeight="1"/>
    <row r="1112" ht="15.75" customHeight="1"/>
  </sheetData>
  <mergeCells count="440">
    <mergeCell ref="A448:D448"/>
    <mergeCell ref="A452:B452"/>
    <mergeCell ref="C452:F452"/>
    <mergeCell ref="A454:B454"/>
    <mergeCell ref="C454:F454"/>
    <mergeCell ref="A455:B455"/>
    <mergeCell ref="C455:F455"/>
    <mergeCell ref="A456:B456"/>
    <mergeCell ref="C456:F456"/>
    <mergeCell ref="A458:B458"/>
    <mergeCell ref="C458:F458"/>
    <mergeCell ref="A461:F461"/>
    <mergeCell ref="A462:F462"/>
    <mergeCell ref="A474:F474"/>
    <mergeCell ref="A354:D354"/>
    <mergeCell ref="A355:D355"/>
    <mergeCell ref="A356:D356"/>
    <mergeCell ref="A357:D357"/>
    <mergeCell ref="A358:D358"/>
    <mergeCell ref="A362:B362"/>
    <mergeCell ref="C362:F362"/>
    <mergeCell ref="A364:B364"/>
    <mergeCell ref="C364:F364"/>
    <mergeCell ref="A365:B365"/>
    <mergeCell ref="C365:F365"/>
    <mergeCell ref="A366:B366"/>
    <mergeCell ref="C366:F366"/>
    <mergeCell ref="A368:B368"/>
    <mergeCell ref="C368:F368"/>
    <mergeCell ref="A371:F371"/>
    <mergeCell ref="A372:F372"/>
    <mergeCell ref="A384:F384"/>
    <mergeCell ref="A390:F390"/>
    <mergeCell ref="A399:D399"/>
    <mergeCell ref="A400:D400"/>
    <mergeCell ref="A401:D401"/>
    <mergeCell ref="A402:D402"/>
    <mergeCell ref="A403:D403"/>
    <mergeCell ref="A407:B407"/>
    <mergeCell ref="C407:F407"/>
    <mergeCell ref="A409:B409"/>
    <mergeCell ref="C409:F409"/>
    <mergeCell ref="A410:B410"/>
    <mergeCell ref="C410:F410"/>
    <mergeCell ref="A411:B411"/>
    <mergeCell ref="C411:F411"/>
    <mergeCell ref="A413:B413"/>
    <mergeCell ref="C413:F413"/>
    <mergeCell ref="A416:F416"/>
    <mergeCell ref="A417:F417"/>
    <mergeCell ref="A429:F429"/>
    <mergeCell ref="A435:F435"/>
    <mergeCell ref="A444:D444"/>
    <mergeCell ref="A445:D445"/>
    <mergeCell ref="A446:D446"/>
    <mergeCell ref="A447:D447"/>
    <mergeCell ref="A497:B497"/>
    <mergeCell ref="A499:B499"/>
    <mergeCell ref="A500:B500"/>
    <mergeCell ref="A501:B501"/>
    <mergeCell ref="C501:F501"/>
    <mergeCell ref="A503:B503"/>
    <mergeCell ref="C503:F503"/>
    <mergeCell ref="A719:D719"/>
    <mergeCell ref="A723:B723"/>
    <mergeCell ref="C723:F723"/>
    <mergeCell ref="A725:B725"/>
    <mergeCell ref="C725:F725"/>
    <mergeCell ref="A726:B726"/>
    <mergeCell ref="C726:F726"/>
    <mergeCell ref="A727:B727"/>
    <mergeCell ref="C727:F727"/>
    <mergeCell ref="A729:B729"/>
    <mergeCell ref="C729:F729"/>
    <mergeCell ref="A732:F732"/>
    <mergeCell ref="A733:F733"/>
    <mergeCell ref="A745:F745"/>
    <mergeCell ref="C770:F770"/>
    <mergeCell ref="C771:F771"/>
    <mergeCell ref="A751:F751"/>
    <mergeCell ref="A760:D760"/>
    <mergeCell ref="A761:D761"/>
    <mergeCell ref="A762:D762"/>
    <mergeCell ref="A763:D763"/>
    <mergeCell ref="A764:D764"/>
    <mergeCell ref="C768:F768"/>
    <mergeCell ref="A624:D624"/>
    <mergeCell ref="A625:D625"/>
    <mergeCell ref="A626:D626"/>
    <mergeCell ref="A627:D627"/>
    <mergeCell ref="A628:D628"/>
    <mergeCell ref="A631:B631"/>
    <mergeCell ref="C631:F631"/>
    <mergeCell ref="A633:B633"/>
    <mergeCell ref="C633:F633"/>
    <mergeCell ref="A634:B634"/>
    <mergeCell ref="C634:F634"/>
    <mergeCell ref="A635:B635"/>
    <mergeCell ref="C635:F635"/>
    <mergeCell ref="A637:B637"/>
    <mergeCell ref="C637:F637"/>
    <mergeCell ref="A640:F640"/>
    <mergeCell ref="A641:F641"/>
    <mergeCell ref="A658:F658"/>
    <mergeCell ref="A663:F663"/>
    <mergeCell ref="A671:D671"/>
    <mergeCell ref="A672:D672"/>
    <mergeCell ref="A673:D673"/>
    <mergeCell ref="A674:D674"/>
    <mergeCell ref="A675:D675"/>
    <mergeCell ref="A678:B678"/>
    <mergeCell ref="C678:F678"/>
    <mergeCell ref="A680:B680"/>
    <mergeCell ref="C680:F680"/>
    <mergeCell ref="A681:B681"/>
    <mergeCell ref="C681:F681"/>
    <mergeCell ref="A682:B682"/>
    <mergeCell ref="C682:F682"/>
    <mergeCell ref="A684:B684"/>
    <mergeCell ref="C684:F684"/>
    <mergeCell ref="A687:F687"/>
    <mergeCell ref="A688:F688"/>
    <mergeCell ref="A700:F700"/>
    <mergeCell ref="A706:F706"/>
    <mergeCell ref="A715:D715"/>
    <mergeCell ref="A716:D716"/>
    <mergeCell ref="A717:D717"/>
    <mergeCell ref="A718:D718"/>
    <mergeCell ref="A768:B768"/>
    <mergeCell ref="A770:B770"/>
    <mergeCell ref="A771:B771"/>
    <mergeCell ref="A772:B772"/>
    <mergeCell ref="C772:F772"/>
    <mergeCell ref="A774:B774"/>
    <mergeCell ref="C774:F774"/>
    <mergeCell ref="A777:F777"/>
    <mergeCell ref="A778:F778"/>
    <mergeCell ref="A790:F790"/>
    <mergeCell ref="A796:F796"/>
    <mergeCell ref="A805:D805"/>
    <mergeCell ref="A806:D806"/>
    <mergeCell ref="A807:D807"/>
    <mergeCell ref="A816:B816"/>
    <mergeCell ref="A817:B817"/>
    <mergeCell ref="A819:B819"/>
    <mergeCell ref="A808:D808"/>
    <mergeCell ref="A809:D809"/>
    <mergeCell ref="A813:B813"/>
    <mergeCell ref="C813:F813"/>
    <mergeCell ref="A815:B815"/>
    <mergeCell ref="C815:F815"/>
    <mergeCell ref="C816:F816"/>
    <mergeCell ref="C817:F817"/>
    <mergeCell ref="C819:F819"/>
    <mergeCell ref="A822:F822"/>
    <mergeCell ref="A823:F823"/>
    <mergeCell ref="A835:F835"/>
    <mergeCell ref="A841:F841"/>
    <mergeCell ref="A850:D850"/>
    <mergeCell ref="A860:B860"/>
    <mergeCell ref="A861:B861"/>
    <mergeCell ref="A862:B862"/>
    <mergeCell ref="A864:B864"/>
    <mergeCell ref="A851:D851"/>
    <mergeCell ref="A852:D852"/>
    <mergeCell ref="A853:D853"/>
    <mergeCell ref="A854:D854"/>
    <mergeCell ref="A858:B858"/>
    <mergeCell ref="C858:F858"/>
    <mergeCell ref="C860:F860"/>
    <mergeCell ref="C861:F861"/>
    <mergeCell ref="C862:F862"/>
    <mergeCell ref="C864:F864"/>
    <mergeCell ref="A867:F867"/>
    <mergeCell ref="A868:F868"/>
    <mergeCell ref="A880:F880"/>
    <mergeCell ref="A886:F886"/>
    <mergeCell ref="A983:D983"/>
    <mergeCell ref="A987:B987"/>
    <mergeCell ref="C987:F987"/>
    <mergeCell ref="A989:B989"/>
    <mergeCell ref="C989:F989"/>
    <mergeCell ref="A990:B990"/>
    <mergeCell ref="C990:F990"/>
    <mergeCell ref="A991:B991"/>
    <mergeCell ref="C991:F991"/>
    <mergeCell ref="A993:B993"/>
    <mergeCell ref="C993:F993"/>
    <mergeCell ref="A996:F996"/>
    <mergeCell ref="A997:F997"/>
    <mergeCell ref="A1009:F1009"/>
    <mergeCell ref="A895:D895"/>
    <mergeCell ref="A896:D896"/>
    <mergeCell ref="A897:D897"/>
    <mergeCell ref="A898:D898"/>
    <mergeCell ref="A899:D899"/>
    <mergeCell ref="A903:B903"/>
    <mergeCell ref="C903:F903"/>
    <mergeCell ref="A905:B905"/>
    <mergeCell ref="C905:F905"/>
    <mergeCell ref="A906:B906"/>
    <mergeCell ref="C906:F906"/>
    <mergeCell ref="A907:B907"/>
    <mergeCell ref="C907:F907"/>
    <mergeCell ref="A909:B909"/>
    <mergeCell ref="C909:F909"/>
    <mergeCell ref="A912:F912"/>
    <mergeCell ref="A913:F913"/>
    <mergeCell ref="A925:F925"/>
    <mergeCell ref="A931:F931"/>
    <mergeCell ref="A934:D934"/>
    <mergeCell ref="A935:D935"/>
    <mergeCell ref="A936:D936"/>
    <mergeCell ref="A937:D937"/>
    <mergeCell ref="A938:D938"/>
    <mergeCell ref="A942:B942"/>
    <mergeCell ref="C942:F942"/>
    <mergeCell ref="A944:B944"/>
    <mergeCell ref="C944:F944"/>
    <mergeCell ref="A945:B945"/>
    <mergeCell ref="C945:F945"/>
    <mergeCell ref="A946:B946"/>
    <mergeCell ref="C946:F946"/>
    <mergeCell ref="A948:B948"/>
    <mergeCell ref="C948:F948"/>
    <mergeCell ref="A951:F951"/>
    <mergeCell ref="A952:F952"/>
    <mergeCell ref="A964:F964"/>
    <mergeCell ref="A970:F970"/>
    <mergeCell ref="A979:D979"/>
    <mergeCell ref="A980:D980"/>
    <mergeCell ref="A981:D981"/>
    <mergeCell ref="A982:D982"/>
    <mergeCell ref="A1015:F1015"/>
    <mergeCell ref="A1024:D1024"/>
    <mergeCell ref="A1025:D1025"/>
    <mergeCell ref="A1026:D1026"/>
    <mergeCell ref="A1027:D1027"/>
    <mergeCell ref="A1028:D1028"/>
    <mergeCell ref="A1:F1"/>
    <mergeCell ref="A3:B3"/>
    <mergeCell ref="C3:F3"/>
    <mergeCell ref="A5:B5"/>
    <mergeCell ref="C5:F5"/>
    <mergeCell ref="H5:O5"/>
    <mergeCell ref="C6:F6"/>
    <mergeCell ref="A13:F13"/>
    <mergeCell ref="A25:F25"/>
    <mergeCell ref="A6:B6"/>
    <mergeCell ref="A7:B7"/>
    <mergeCell ref="C7:F7"/>
    <mergeCell ref="A9:B9"/>
    <mergeCell ref="C9:F9"/>
    <mergeCell ref="A12:F12"/>
    <mergeCell ref="H12:O37"/>
    <mergeCell ref="A48:B48"/>
    <mergeCell ref="A50:B50"/>
    <mergeCell ref="A51:B51"/>
    <mergeCell ref="A52:B52"/>
    <mergeCell ref="A54:B54"/>
    <mergeCell ref="A31:F31"/>
    <mergeCell ref="A40:D40"/>
    <mergeCell ref="A41:D41"/>
    <mergeCell ref="A42:D42"/>
    <mergeCell ref="A43:D43"/>
    <mergeCell ref="A44:D44"/>
    <mergeCell ref="C48:F48"/>
    <mergeCell ref="C50:F50"/>
    <mergeCell ref="C51:F51"/>
    <mergeCell ref="C52:F52"/>
    <mergeCell ref="C54:F54"/>
    <mergeCell ref="A57:F57"/>
    <mergeCell ref="A58:F58"/>
    <mergeCell ref="A70:F70"/>
    <mergeCell ref="A93:B93"/>
    <mergeCell ref="A95:B95"/>
    <mergeCell ref="A96:B96"/>
    <mergeCell ref="A183:B183"/>
    <mergeCell ref="A185:B185"/>
    <mergeCell ref="A186:B186"/>
    <mergeCell ref="A187:B187"/>
    <mergeCell ref="A189:B189"/>
    <mergeCell ref="C185:F185"/>
    <mergeCell ref="C186:F186"/>
    <mergeCell ref="C187:F187"/>
    <mergeCell ref="C189:F189"/>
    <mergeCell ref="A192:F192"/>
    <mergeCell ref="A193:F193"/>
    <mergeCell ref="A205:F205"/>
    <mergeCell ref="C229:F229"/>
    <mergeCell ref="C230:F230"/>
    <mergeCell ref="A211:F211"/>
    <mergeCell ref="A219:D219"/>
    <mergeCell ref="A220:D220"/>
    <mergeCell ref="A221:D221"/>
    <mergeCell ref="A222:D222"/>
    <mergeCell ref="A223:D223"/>
    <mergeCell ref="C227:F227"/>
    <mergeCell ref="A76:F76"/>
    <mergeCell ref="A85:D85"/>
    <mergeCell ref="A86:D86"/>
    <mergeCell ref="A87:D87"/>
    <mergeCell ref="A88:D88"/>
    <mergeCell ref="A89:D89"/>
    <mergeCell ref="C93:F93"/>
    <mergeCell ref="C95:F95"/>
    <mergeCell ref="C96:F96"/>
    <mergeCell ref="A97:B97"/>
    <mergeCell ref="C97:F97"/>
    <mergeCell ref="A99:B99"/>
    <mergeCell ref="C99:F99"/>
    <mergeCell ref="A102:F102"/>
    <mergeCell ref="A103:F103"/>
    <mergeCell ref="A115:F115"/>
    <mergeCell ref="A121:F121"/>
    <mergeCell ref="A130:D130"/>
    <mergeCell ref="A131:D131"/>
    <mergeCell ref="A132:D132"/>
    <mergeCell ref="A133:D133"/>
    <mergeCell ref="A134:D134"/>
    <mergeCell ref="A138:B138"/>
    <mergeCell ref="C138:F138"/>
    <mergeCell ref="A140:B140"/>
    <mergeCell ref="C140:F140"/>
    <mergeCell ref="A141:B141"/>
    <mergeCell ref="C141:F141"/>
    <mergeCell ref="A142:B142"/>
    <mergeCell ref="C142:F142"/>
    <mergeCell ref="A144:B144"/>
    <mergeCell ref="C144:F144"/>
    <mergeCell ref="A147:F147"/>
    <mergeCell ref="A148:F148"/>
    <mergeCell ref="A160:F160"/>
    <mergeCell ref="A166:F166"/>
    <mergeCell ref="A175:D175"/>
    <mergeCell ref="A176:D176"/>
    <mergeCell ref="A177:D177"/>
    <mergeCell ref="A178:D178"/>
    <mergeCell ref="A179:D179"/>
    <mergeCell ref="C183:F183"/>
    <mergeCell ref="A227:B227"/>
    <mergeCell ref="A229:B229"/>
    <mergeCell ref="A230:B230"/>
    <mergeCell ref="A231:B231"/>
    <mergeCell ref="C231:F231"/>
    <mergeCell ref="A233:B233"/>
    <mergeCell ref="C233:F233"/>
    <mergeCell ref="A236:F236"/>
    <mergeCell ref="A237:F237"/>
    <mergeCell ref="A249:F249"/>
    <mergeCell ref="A255:F255"/>
    <mergeCell ref="A264:D264"/>
    <mergeCell ref="A265:D265"/>
    <mergeCell ref="A266:D266"/>
    <mergeCell ref="A275:B275"/>
    <mergeCell ref="A276:B276"/>
    <mergeCell ref="A278:B278"/>
    <mergeCell ref="A267:D267"/>
    <mergeCell ref="A268:D268"/>
    <mergeCell ref="A272:B272"/>
    <mergeCell ref="C272:F272"/>
    <mergeCell ref="A274:B274"/>
    <mergeCell ref="C274:F274"/>
    <mergeCell ref="C275:F275"/>
    <mergeCell ref="C276:F276"/>
    <mergeCell ref="C278:F278"/>
    <mergeCell ref="A281:F281"/>
    <mergeCell ref="A282:F282"/>
    <mergeCell ref="A294:F294"/>
    <mergeCell ref="A300:F300"/>
    <mergeCell ref="A309:D309"/>
    <mergeCell ref="A319:B319"/>
    <mergeCell ref="A320:B320"/>
    <mergeCell ref="A321:B321"/>
    <mergeCell ref="A323:B323"/>
    <mergeCell ref="A310:D310"/>
    <mergeCell ref="A311:D311"/>
    <mergeCell ref="A312:D312"/>
    <mergeCell ref="A313:D313"/>
    <mergeCell ref="A317:B317"/>
    <mergeCell ref="C317:F317"/>
    <mergeCell ref="C319:F319"/>
    <mergeCell ref="C320:F320"/>
    <mergeCell ref="C321:F321"/>
    <mergeCell ref="C323:F323"/>
    <mergeCell ref="A326:F326"/>
    <mergeCell ref="A327:F327"/>
    <mergeCell ref="A339:F339"/>
    <mergeCell ref="A345:F345"/>
    <mergeCell ref="C499:F499"/>
    <mergeCell ref="C500:F500"/>
    <mergeCell ref="A480:F480"/>
    <mergeCell ref="A489:D489"/>
    <mergeCell ref="A490:D490"/>
    <mergeCell ref="A491:D491"/>
    <mergeCell ref="A492:D492"/>
    <mergeCell ref="A493:D493"/>
    <mergeCell ref="C497:F497"/>
    <mergeCell ref="A506:F506"/>
    <mergeCell ref="A507:F507"/>
    <mergeCell ref="A519:F519"/>
    <mergeCell ref="A525:F525"/>
    <mergeCell ref="A534:D534"/>
    <mergeCell ref="A535:D535"/>
    <mergeCell ref="A536:D536"/>
    <mergeCell ref="A545:B545"/>
    <mergeCell ref="A546:B546"/>
    <mergeCell ref="A548:B548"/>
    <mergeCell ref="A537:D537"/>
    <mergeCell ref="A538:D538"/>
    <mergeCell ref="A542:B542"/>
    <mergeCell ref="C542:F542"/>
    <mergeCell ref="A544:B544"/>
    <mergeCell ref="C544:F544"/>
    <mergeCell ref="C545:F545"/>
    <mergeCell ref="C546:F546"/>
    <mergeCell ref="C548:F548"/>
    <mergeCell ref="A551:F551"/>
    <mergeCell ref="A552:F552"/>
    <mergeCell ref="A564:F564"/>
    <mergeCell ref="A570:F570"/>
    <mergeCell ref="A579:D579"/>
    <mergeCell ref="A589:B589"/>
    <mergeCell ref="A590:B590"/>
    <mergeCell ref="A591:B591"/>
    <mergeCell ref="A593:B593"/>
    <mergeCell ref="A580:D580"/>
    <mergeCell ref="A581:D581"/>
    <mergeCell ref="A582:D582"/>
    <mergeCell ref="A583:D583"/>
    <mergeCell ref="A587:B587"/>
    <mergeCell ref="C587:F587"/>
    <mergeCell ref="C589:F589"/>
    <mergeCell ref="C590:F590"/>
    <mergeCell ref="C591:F591"/>
    <mergeCell ref="C593:F593"/>
    <mergeCell ref="A596:F596"/>
    <mergeCell ref="A597:F597"/>
    <mergeCell ref="A609:F609"/>
    <mergeCell ref="A615:F615"/>
  </mergeCells>
  <conditionalFormatting sqref="E15:E24 E26:E30 E32:E44 E60:E69 E71:E75 E77:E89 E105:E114 E116:E120 E122:E134 E150:E159 E161:E165 E167:E179 E195:E204 E206:E210 E212:E223 E239:E248 E250:E254 E256:E268 E284:E293 E295:E299 E301:E313 E329:E338 E340:E344 E346:E358 E374:E383 E385:E389 E391:E403 E419:E428 E430:E434 E436:E448 E464:E473 E475:E479 E481:E493 E509:E518 E520:E524 E526:E538 E554:E563 E565:E569 E571:E583 E599:E608 E610:E614 E616:E628 E643:E657 E659:E662 E664:E670 E690:E699 E701:E705 E707:E719 E735:E744 E746:E750 E752:E764 E780:E789 E791:E795 E797:E809 E825:E834 E836:E840 E842:E854 E870:E879 E881:E885 E887:E899 E915:E924 E926:E930 E932:E933 E954:E963 E965:E969 E971:E983 E999:E1008 E1010:E1014 E1016:E1028">
    <cfRule type="containsText" dxfId="0" priority="1" operator="containsText" text="&quot;-&quot;">
      <formula>NOT(ISERROR(SEARCH(("""-"""),(E15))))</formula>
    </cfRule>
  </conditionalFormatting>
  <conditionalFormatting sqref="E15:E24 E26:E30 E32:E44 E60:E69 E71:E75 E77:E89 E105:E114 E116:E120 E122:E134 E150:E159 E161:E165 E167:E179 E195:E204 E206:E210 E212:E223 E239:E248 E250:E254 E256:E268 E284:E293 E295:E299 E301:E313 E329:E338 E340:E344 E346:E358 E374:E383 E385:E389 E391:E403 E419:E428 E430:E434 E436:E448 E464:E473 E475:E479 E481:E493 E509:E518 E520:E524 E526:E538 E554:E563 E565:E569 E571:E583 E599:E608 E610:E614 E616:E628 E643:E657 E659:E662 E664:E670 E690:E699 E701:E705 E707:E719 E735:E744 E746:E750 E752:E764 E780:E789 E791:E795 E797:E809 E825:E834 E836:E840 E842:E854 E870:E879 E881:E885 E887:E899 E915:E924 E926:E930 E932:E933 E954:E963 E965:E969 E971:E983 E999:E1008 E1010:E1014 E1016:E1028">
    <cfRule type="expression" dxfId="1" priority="2">
      <formula>F15="Yes"</formula>
    </cfRule>
  </conditionalFormatting>
  <conditionalFormatting sqref="E15:E24 E26:E30 E32:E44 E60:E69 E71:E75 E77:E89 E105:E114 E116:E120 E122:E134 E150:E159 E161:E165 E167:E179 E195:E204 E206:E210 E212:E223 E239:E248 E250:E254 E256:E268 E284:E293 E295:E299 E301:E313 E329:E338 E340:E344 E346:E358 E374:E383 E385:E389 E391:E403 E419:E428 E430:E434 E436:E448 E464:E473 E475:E479 E481:E493 E509:E518 E520:E524 E526:E538 E554:E563 E565:E569 E571:E583 E599:E608 E610:E614 E616:E628 E643:E657 E659:E662 E664:E670 E690:E699 E701:E705 E707:E719 E735:E744 E746:E750 E752:E764 E780:E789 E791:E795 E797:E809 E825:E834 E836:E840 E842:E854 E870:E879 E881:E885 E887:E899 E915:E924 E926:E930 E932:E933 E954:E963 E965:E969 E971:E983 E999:E1008 E1010:E1014 E1016:E1028">
    <cfRule type="expression" dxfId="2" priority="3">
      <formula>F15="No"</formula>
    </cfRule>
  </conditionalFormatting>
  <dataValidations>
    <dataValidation type="list" allowBlank="1" showErrorMessage="1" sqref="F15:F24 F26:F30 F32:F39 F60:F69 F71:F75 F77:F84 F105:F114 F116:F120 F122:F129 F150:F159 F161:F165 F167:F174 F195:F204 F206:F210 F212:F218 F239:F248 F250:F254 F256:F263 F284:F293 F295:F299 F301:F308 F329:F338 F340:F344 F346:F353 F374:F383 F385:F389 F391:F398 F419:F428 F430:F434 F436:F443 F464:F473 F475:F479 F481:F488 F509:F518 F520:F524 F526:F533 F554:F563 F565:F569 F571:F578 F599:F608 F610:F614 F616:F623 F643:F657 F659:F662 F664:F670 F690:F699 F701:F705 F707:F714 F735:F744 F746:F750 F752:F759 F780:F789 F791:F795 F797:F804 F825:F834 F836:F840 F842:F849 F870:F879 F881:F885 F887:F894 F915:F924 F926:F930 F932:F933 F954:F963 F965:F969 F971:F978 F999:F1008 F1010:F1014 F1016:F1023">
      <formula1>"Yes,No"</formula1>
    </dataValidation>
  </dataValidations>
  <drawing r:id="rId1"/>
</worksheet>
</file>