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FP21-916 Bidsheet" sheetId="1" r:id="rId4"/>
  </sheets>
  <definedNames/>
  <calcPr/>
</workbook>
</file>

<file path=xl/sharedStrings.xml><?xml version="1.0" encoding="utf-8"?>
<sst xmlns="http://schemas.openxmlformats.org/spreadsheetml/2006/main" count="1022" uniqueCount="72">
  <si>
    <t>Please include a copy of your company's logo on the returned Pricing Worksheet</t>
  </si>
  <si>
    <t>Vendor Company Name:</t>
  </si>
  <si>
    <t>Do NOT protect or lock down this Pricing Worksheet</t>
  </si>
  <si>
    <t>Do NOT submit a PDF version of this Pricing Worksheet</t>
  </si>
  <si>
    <t>Name of person completing this form:</t>
  </si>
  <si>
    <t>Do NOT add or delete any rows or columns from the spreadsheet. If you need more lines than are provided, please attach a second bidsheet AND provide a letter with vendor quotes attached to your response.</t>
  </si>
  <si>
    <t>Title:</t>
  </si>
  <si>
    <t>Please bid part numbers as listed or equivalent part numbers from another manufacture</t>
  </si>
  <si>
    <t>Vendor Phone:</t>
  </si>
  <si>
    <t>Do not touch any highlighted values within the bidsheet.</t>
  </si>
  <si>
    <t>If not bidding on a site, please leave the rows blank.</t>
  </si>
  <si>
    <t>Vendor SPIN:</t>
  </si>
  <si>
    <t>Company Logo</t>
  </si>
  <si>
    <t>Blue Oaks Elementary School</t>
  </si>
  <si>
    <t>Equipment, Licensing and Support</t>
  </si>
  <si>
    <t>Part Number</t>
  </si>
  <si>
    <t>Qty</t>
  </si>
  <si>
    <t>Description</t>
  </si>
  <si>
    <t>Unit Price</t>
  </si>
  <si>
    <t>Extended Cost</t>
  </si>
  <si>
    <t>Taxable</t>
  </si>
  <si>
    <t>R4W44A</t>
  </si>
  <si>
    <t>Aruba AP-565 (US) 802.11ax Dual 2x2:2 Radio Integrated Omni Antenna Outdoor AP</t>
  </si>
  <si>
    <t>JZ337A</t>
  </si>
  <si>
    <t>Aruba AP-535 (US) Dual 4x4 Bi Directional Multi User MiMo</t>
  </si>
  <si>
    <t>JX991A</t>
  </si>
  <si>
    <t>AP-AC-48V36C AC-toDC Power Adapter (48V/36W)</t>
  </si>
  <si>
    <t>R3J18ACM</t>
  </si>
  <si>
    <t>Aruba CM AP-MNT-D Campus AP mount bracket kit (individual) type D: solid surface</t>
  </si>
  <si>
    <t>R3J16ACM</t>
  </si>
  <si>
    <t>Aruba CM AP-MNT-B Campus AP mount bracket kit (individual) type B: flat rail 15/16 for JZ337A</t>
  </si>
  <si>
    <t>JW055A</t>
  </si>
  <si>
    <t>AP-270-MNT-H2 AP-270 Series Access Flush Wall or Ceiling Mount for JX974A</t>
  </si>
  <si>
    <t>JW053A</t>
  </si>
  <si>
    <t>AP-270-MNT-V2 AP-270 Series Outdoor Pole/Wall Short Mount Kit</t>
  </si>
  <si>
    <t>JZ017AAE</t>
  </si>
  <si>
    <t>HPE Aruba Central 5-Year E-Rate Bundle E-Stu</t>
  </si>
  <si>
    <t>Asset tagging, inventory, firmware, configuration and delivery of equipment to the District</t>
  </si>
  <si>
    <t>R4W44A-ASSET</t>
  </si>
  <si>
    <t>JZ337A-ASSET</t>
  </si>
  <si>
    <t>Installation and cabling of equipment, installing modules, includes removal of old equipment</t>
  </si>
  <si>
    <t>R4W44A-INSTALL</t>
  </si>
  <si>
    <t>JZ337A-INSTALL</t>
  </si>
  <si>
    <t>Sub total of Taxable Items</t>
  </si>
  <si>
    <t>Sales Tax 7.75%</t>
  </si>
  <si>
    <t>Sub total of Non-Taxable Items</t>
  </si>
  <si>
    <t>Shipping</t>
  </si>
  <si>
    <t>Grand Total</t>
  </si>
  <si>
    <t>Brown Elementary School</t>
  </si>
  <si>
    <t>Buljan Middle School</t>
  </si>
  <si>
    <t>Chilton Middle School</t>
  </si>
  <si>
    <t>Cirby Elementary School</t>
  </si>
  <si>
    <t>Cooley Middle School</t>
  </si>
  <si>
    <t>Crestmont Elementary School</t>
  </si>
  <si>
    <t>Diamond Creek Elementary School</t>
  </si>
  <si>
    <t>Eich Middle School</t>
  </si>
  <si>
    <t>Fiddyment Farm Elementary School</t>
  </si>
  <si>
    <t>Gates Elementary School</t>
  </si>
  <si>
    <t>Junction Elementary School</t>
  </si>
  <si>
    <t>Kaseberg Elementary School</t>
  </si>
  <si>
    <t>Orchard Ranch Elementary School</t>
  </si>
  <si>
    <t>Riego Creek Elementary School</t>
  </si>
  <si>
    <t>Sargeant Elementary</t>
  </si>
  <si>
    <t>Spanger Elementary School</t>
  </si>
  <si>
    <t>Stoneridge Elementary School</t>
  </si>
  <si>
    <t>Thomas Jefferson Elementary School</t>
  </si>
  <si>
    <t>Woodbridge Elementary School</t>
  </si>
  <si>
    <t>District Office</t>
  </si>
  <si>
    <t>JW619AAE</t>
  </si>
  <si>
    <t>Aruba LIC-K12-1 1 Addl AP Lic for Policy Enforcement FW and RF Protect for K-12 Bundle E-LTU (Adds one each of LIC-AP, LIC-PEF and LIC-RFP license to any K-12 bundle.  Includes 1 Year FC support.)</t>
  </si>
  <si>
    <t>Roseville Services</t>
  </si>
  <si>
    <t>Student Services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</si>
</sst>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_(&quot;$&quot;* #,##0.00_);_(&quot;$&quot;* \(#,##0.00\);_(&quot;$&quot;* &quot;-&quot;??_);_(@_)"/>
  </numFmts>
  <fonts count="8">
    <font>
      <sz val="10.0"/>
      <color rgb="FF000000"/>
      <name val="Arial"/>
    </font>
    <font>
      <b/>
      <color rgb="FF000000"/>
      <name val="Arial"/>
    </font>
    <font>
      <color theme="1"/>
      <name val="Arial"/>
    </font>
    <font>
      <b/>
      <sz val="10.0"/>
      <color rgb="FF000000"/>
      <name val="Arial"/>
    </font>
    <font/>
    <font>
      <b/>
      <color theme="1"/>
      <name val="Arial"/>
    </font>
    <font>
      <b/>
      <sz val="12.0"/>
      <color rgb="FF000000"/>
      <name val="Arial"/>
    </font>
    <font>
      <color rgb="FF00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4A86E8"/>
        <bgColor rgb="FF4A86E8"/>
      </patternFill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</fills>
  <borders count="21">
    <border/>
    <border>
      <bottom style="thin">
        <color rgb="FF000000"/>
      </bottom>
    </border>
    <border>
      <right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</border>
    <border>
      <right style="thick">
        <color rgb="FF000000"/>
      </right>
    </border>
    <border>
      <left style="thick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</borders>
  <cellStyleXfs count="1">
    <xf borderId="0" fillId="0" fontId="0" numFmtId="0" applyAlignment="1" applyFont="1"/>
  </cellStyleXfs>
  <cellXfs count="66">
    <xf borderId="0" fillId="0" fontId="0" numFmtId="0" xfId="0" applyAlignment="1" applyFont="1">
      <alignment readingOrder="0" shrinkToFit="0" vertical="bottom" wrapText="0"/>
    </xf>
    <xf borderId="0" fillId="0" fontId="0" numFmtId="0" xfId="0" applyAlignment="1" applyFont="1">
      <alignment shrinkToFit="0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vertical="bottom"/>
    </xf>
    <xf borderId="0" fillId="0" fontId="0" numFmtId="0" xfId="0" applyAlignment="1" applyFont="1">
      <alignment horizontal="center" shrinkToFit="0" wrapText="0"/>
    </xf>
    <xf borderId="0" fillId="0" fontId="1" numFmtId="0" xfId="0" applyAlignment="1" applyFont="1">
      <alignment vertical="bottom"/>
    </xf>
    <xf borderId="0" fillId="0" fontId="3" numFmtId="0" xfId="0" applyAlignment="1" applyFont="1">
      <alignment horizontal="right" shrinkToFit="0" vertical="center" wrapText="1"/>
    </xf>
    <xf borderId="1" fillId="0" fontId="0" numFmtId="0" xfId="0" applyAlignment="1" applyBorder="1" applyFont="1">
      <alignment horizontal="center" shrinkToFit="0" wrapText="0"/>
    </xf>
    <xf borderId="1" fillId="0" fontId="4" numFmtId="0" xfId="0" applyBorder="1" applyFont="1"/>
    <xf borderId="0" fillId="0" fontId="0" numFmtId="0" xfId="0" applyAlignment="1" applyFont="1">
      <alignment horizontal="right" shrinkToFit="0" vertical="center" wrapText="1"/>
    </xf>
    <xf borderId="0" fillId="0" fontId="1" numFmtId="0" xfId="0" applyAlignment="1" applyFont="1">
      <alignment shrinkToFit="0" vertical="bottom" wrapText="1"/>
    </xf>
    <xf borderId="0" fillId="0" fontId="5" numFmtId="0" xfId="0" applyAlignment="1" applyFont="1">
      <alignment shrinkToFit="0" vertical="bottom" wrapText="0"/>
    </xf>
    <xf borderId="2" fillId="2" fontId="1" numFmtId="0" xfId="0" applyAlignment="1" applyBorder="1" applyFill="1" applyFont="1">
      <alignment shrinkToFit="0" vertical="bottom" wrapText="0"/>
    </xf>
    <xf borderId="1" fillId="0" fontId="3" numFmtId="0" xfId="0" applyAlignment="1" applyBorder="1" applyFont="1">
      <alignment horizontal="center" shrinkToFit="0" wrapText="0"/>
    </xf>
    <xf borderId="0" fillId="0" fontId="3" numFmtId="0" xfId="0" applyAlignment="1" applyFont="1">
      <alignment shrinkToFit="0" wrapText="0"/>
    </xf>
    <xf borderId="3" fillId="0" fontId="0" numFmtId="0" xfId="0" applyAlignment="1" applyBorder="1" applyFont="1">
      <alignment horizontal="center" shrinkToFit="0" wrapText="0"/>
    </xf>
    <xf borderId="4" fillId="0" fontId="4" numFmtId="0" xfId="0" applyBorder="1" applyFont="1"/>
    <xf borderId="5" fillId="0" fontId="4" numFmtId="0" xfId="0" applyBorder="1" applyFont="1"/>
    <xf borderId="3" fillId="3" fontId="6" numFmtId="0" xfId="0" applyAlignment="1" applyBorder="1" applyFill="1" applyFont="1">
      <alignment horizontal="center" shrinkToFit="0" wrapText="0"/>
    </xf>
    <xf borderId="6" fillId="0" fontId="4" numFmtId="0" xfId="0" applyBorder="1" applyFont="1"/>
    <xf borderId="7" fillId="0" fontId="4" numFmtId="0" xfId="0" applyBorder="1" applyFont="1"/>
    <xf borderId="3" fillId="4" fontId="1" numFmtId="0" xfId="0" applyAlignment="1" applyBorder="1" applyFill="1" applyFont="1">
      <alignment horizontal="center" shrinkToFit="0" vertical="bottom" wrapText="1"/>
    </xf>
    <xf borderId="8" fillId="0" fontId="1" numFmtId="0" xfId="0" applyAlignment="1" applyBorder="1" applyFont="1">
      <alignment horizontal="center" vertical="bottom"/>
    </xf>
    <xf borderId="9" fillId="0" fontId="1" numFmtId="0" xfId="0" applyAlignment="1" applyBorder="1" applyFont="1">
      <alignment horizontal="center" vertical="bottom"/>
    </xf>
    <xf borderId="10" fillId="0" fontId="1" numFmtId="0" xfId="0" applyAlignment="1" applyBorder="1" applyFont="1">
      <alignment horizontal="center" vertical="bottom"/>
    </xf>
    <xf borderId="6" fillId="0" fontId="0" numFmtId="0" xfId="0" applyAlignment="1" applyBorder="1" applyFont="1">
      <alignment horizontal="center" readingOrder="0" shrinkToFit="0" vertical="center" wrapText="0"/>
    </xf>
    <xf borderId="0" fillId="0" fontId="0" numFmtId="0" xfId="0" applyAlignment="1" applyFont="1">
      <alignment horizontal="center" readingOrder="0" shrinkToFit="0" wrapText="0"/>
    </xf>
    <xf borderId="0" fillId="0" fontId="0" numFmtId="0" xfId="0" applyAlignment="1" applyFont="1">
      <alignment horizontal="left" readingOrder="0" shrinkToFit="0" wrapText="1"/>
    </xf>
    <xf borderId="0" fillId="0" fontId="2" numFmtId="164" xfId="0" applyFont="1" applyNumberFormat="1"/>
    <xf borderId="0" fillId="3" fontId="7" numFmtId="165" xfId="0" applyAlignment="1" applyFont="1" applyNumberFormat="1">
      <alignment horizontal="right"/>
    </xf>
    <xf borderId="7" fillId="0" fontId="2" numFmtId="0" xfId="0" applyBorder="1" applyFont="1"/>
    <xf borderId="6" fillId="0" fontId="0" numFmtId="0" xfId="0" applyAlignment="1" applyBorder="1" applyFont="1">
      <alignment horizontal="center" readingOrder="0" shrinkToFit="0" wrapText="0"/>
    </xf>
    <xf borderId="0" fillId="0" fontId="0" numFmtId="0" xfId="0" applyAlignment="1" applyFont="1">
      <alignment horizontal="left" readingOrder="0" shrinkToFit="0" vertical="center" wrapText="1"/>
    </xf>
    <xf borderId="6" fillId="0" fontId="7" numFmtId="0" xfId="0" applyAlignment="1" applyBorder="1" applyFont="1">
      <alignment horizontal="center" readingOrder="0"/>
    </xf>
    <xf borderId="0" fillId="0" fontId="2" numFmtId="0" xfId="0" applyAlignment="1" applyFont="1">
      <alignment horizontal="center" readingOrder="0"/>
    </xf>
    <xf borderId="0" fillId="0" fontId="7" numFmtId="0" xfId="0" applyAlignment="1" applyFont="1">
      <alignment readingOrder="0" shrinkToFit="0" vertical="bottom" wrapText="1"/>
    </xf>
    <xf borderId="11" fillId="0" fontId="4" numFmtId="0" xfId="0" applyBorder="1" applyFont="1"/>
    <xf borderId="12" fillId="0" fontId="4" numFmtId="0" xfId="0" applyBorder="1" applyFont="1"/>
    <xf borderId="13" fillId="0" fontId="4" numFmtId="0" xfId="0" applyBorder="1" applyFont="1"/>
    <xf borderId="11" fillId="0" fontId="7" numFmtId="0" xfId="0" applyAlignment="1" applyBorder="1" applyFont="1">
      <alignment horizontal="center" readingOrder="0"/>
    </xf>
    <xf borderId="12" fillId="0" fontId="2" numFmtId="0" xfId="0" applyAlignment="1" applyBorder="1" applyFont="1">
      <alignment horizontal="center" readingOrder="0"/>
    </xf>
    <xf borderId="12" fillId="0" fontId="7" numFmtId="0" xfId="0" applyAlignment="1" applyBorder="1" applyFont="1">
      <alignment readingOrder="0" shrinkToFit="0" vertical="bottom" wrapText="1"/>
    </xf>
    <xf borderId="12" fillId="0" fontId="2" numFmtId="164" xfId="0" applyBorder="1" applyFont="1" applyNumberFormat="1"/>
    <xf borderId="14" fillId="4" fontId="1" numFmtId="0" xfId="0" applyAlignment="1" applyBorder="1" applyFont="1">
      <alignment horizontal="center"/>
    </xf>
    <xf borderId="15" fillId="0" fontId="4" numFmtId="0" xfId="0" applyBorder="1" applyFont="1"/>
    <xf borderId="16" fillId="0" fontId="4" numFmtId="0" xfId="0" applyBorder="1" applyFont="1"/>
    <xf borderId="11" fillId="0" fontId="2" numFmtId="0" xfId="0" applyBorder="1" applyFont="1"/>
    <xf borderId="12" fillId="0" fontId="2" numFmtId="0" xfId="0" applyBorder="1" applyFont="1"/>
    <xf borderId="12" fillId="0" fontId="2" numFmtId="0" xfId="0" applyAlignment="1" applyBorder="1" applyFont="1">
      <alignment vertical="bottom"/>
    </xf>
    <xf borderId="12" fillId="3" fontId="7" numFmtId="165" xfId="0" applyAlignment="1" applyBorder="1" applyFont="1" applyNumberFormat="1">
      <alignment horizontal="right"/>
    </xf>
    <xf borderId="13" fillId="0" fontId="2" numFmtId="0" xfId="0" applyBorder="1" applyFont="1"/>
    <xf borderId="0" fillId="0" fontId="1" numFmtId="0" xfId="0" applyAlignment="1" applyFont="1">
      <alignment horizontal="right" vertical="bottom"/>
    </xf>
    <xf borderId="0" fillId="5" fontId="7" numFmtId="165" xfId="0" applyAlignment="1" applyFill="1" applyFont="1" applyNumberFormat="1">
      <alignment horizontal="right" vertical="bottom"/>
    </xf>
    <xf borderId="0" fillId="6" fontId="7" numFmtId="165" xfId="0" applyAlignment="1" applyFill="1" applyFont="1" applyNumberFormat="1">
      <alignment horizontal="right" vertical="bottom"/>
    </xf>
    <xf borderId="12" fillId="0" fontId="1" numFmtId="0" xfId="0" applyAlignment="1" applyBorder="1" applyFont="1">
      <alignment horizontal="right" vertical="bottom"/>
    </xf>
    <xf borderId="12" fillId="6" fontId="7" numFmtId="165" xfId="0" applyAlignment="1" applyBorder="1" applyFont="1" applyNumberFormat="1">
      <alignment horizontal="right" vertical="bottom"/>
    </xf>
    <xf borderId="17" fillId="0" fontId="1" numFmtId="165" xfId="0" applyAlignment="1" applyBorder="1" applyFont="1" applyNumberFormat="1">
      <alignment horizontal="right" vertical="bottom"/>
    </xf>
    <xf borderId="18" fillId="3" fontId="6" numFmtId="0" xfId="0" applyAlignment="1" applyBorder="1" applyFont="1">
      <alignment horizontal="center" shrinkToFit="0" wrapText="0"/>
    </xf>
    <xf borderId="19" fillId="0" fontId="4" numFmtId="0" xfId="0" applyBorder="1" applyFont="1"/>
    <xf borderId="20" fillId="0" fontId="4" numFmtId="0" xfId="0" applyBorder="1" applyFont="1"/>
    <xf borderId="0" fillId="0" fontId="0" numFmtId="164" xfId="0" applyAlignment="1" applyFont="1" applyNumberFormat="1">
      <alignment shrinkToFit="0" vertical="center" wrapText="0"/>
    </xf>
    <xf borderId="0" fillId="0" fontId="3" numFmtId="0" xfId="0" applyAlignment="1" applyFont="1">
      <alignment horizontal="right" shrinkToFit="0" wrapText="0"/>
    </xf>
    <xf borderId="0" fillId="0" fontId="3" numFmtId="0" xfId="0" applyAlignment="1" applyFont="1">
      <alignment horizontal="center" shrinkToFit="0" wrapText="0"/>
    </xf>
    <xf borderId="0" fillId="0" fontId="1" numFmtId="0" xfId="0" applyAlignment="1" applyFont="1">
      <alignment horizontal="right" shrinkToFit="0" wrapText="1"/>
    </xf>
    <xf borderId="0" fillId="0" fontId="3" numFmtId="0" xfId="0" applyAlignment="1" applyFont="1">
      <alignment horizontal="center" shrinkToFit="0" vertical="center" wrapText="1"/>
    </xf>
    <xf borderId="0" fillId="0" fontId="1" numFmtId="165" xfId="0" applyAlignment="1" applyFont="1" applyNumberFormat="1">
      <alignment horizontal="right" vertical="bottom"/>
    </xf>
  </cellXfs>
  <cellStyles count="1">
    <cellStyle xfId="0" name="Normal" builtinId="0"/>
  </cellStyles>
  <dxfs count="3"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FF9900"/>
          <bgColor rgb="FFFF9900"/>
        </patternFill>
      </fill>
      <border/>
    </dxf>
    <dxf>
      <font/>
      <fill>
        <patternFill patternType="solid">
          <fgColor rgb="FF00FF00"/>
          <bgColor rgb="FF00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4.57"/>
    <col customWidth="1" min="3" max="3" width="59.71"/>
    <col customWidth="1" min="4" max="4" width="9.86"/>
    <col customWidth="1" min="5" max="5" width="14.14"/>
    <col customWidth="1" min="6" max="24" width="8.71"/>
    <col customWidth="1" min="25" max="26" width="17.29"/>
  </cols>
  <sheetData>
    <row r="1" ht="12.75" customHeight="1">
      <c r="A1" s="1"/>
      <c r="G1" s="2" t="s">
        <v>0</v>
      </c>
      <c r="H1" s="3"/>
      <c r="I1" s="3"/>
      <c r="J1" s="3"/>
      <c r="K1" s="3"/>
      <c r="L1" s="3"/>
      <c r="M1" s="3"/>
      <c r="N1" s="3"/>
      <c r="O1" s="3"/>
    </row>
    <row r="2" ht="12.75" customHeight="1">
      <c r="A2" s="1"/>
      <c r="B2" s="4"/>
      <c r="C2" s="1"/>
      <c r="D2" s="1"/>
      <c r="E2" s="1"/>
      <c r="G2" s="5"/>
      <c r="H2" s="3"/>
      <c r="I2" s="3"/>
      <c r="J2" s="3"/>
      <c r="K2" s="3"/>
      <c r="L2" s="3"/>
      <c r="M2" s="3"/>
      <c r="N2" s="3"/>
      <c r="O2" s="3"/>
    </row>
    <row r="3" ht="12.75" customHeight="1">
      <c r="A3" s="6" t="s">
        <v>1</v>
      </c>
      <c r="C3" s="7"/>
      <c r="D3" s="8"/>
      <c r="E3" s="8"/>
      <c r="F3" s="8"/>
      <c r="G3" s="3"/>
      <c r="H3" s="2" t="s">
        <v>2</v>
      </c>
      <c r="I3" s="3"/>
      <c r="J3" s="3"/>
      <c r="K3" s="3"/>
      <c r="L3" s="3"/>
      <c r="M3" s="3"/>
      <c r="N3" s="3"/>
      <c r="O3" s="3"/>
    </row>
    <row r="4" ht="12.75" customHeight="1">
      <c r="A4" s="9"/>
      <c r="B4" s="4"/>
      <c r="C4" s="4"/>
      <c r="D4" s="4"/>
      <c r="E4" s="4"/>
      <c r="G4" s="3"/>
      <c r="H4" s="2" t="s">
        <v>3</v>
      </c>
      <c r="I4" s="3"/>
      <c r="J4" s="3"/>
      <c r="K4" s="3"/>
      <c r="L4" s="3"/>
      <c r="M4" s="3"/>
      <c r="N4" s="3"/>
      <c r="O4" s="3"/>
    </row>
    <row r="5" ht="12.75" customHeight="1">
      <c r="A5" s="6" t="s">
        <v>4</v>
      </c>
      <c r="C5" s="7"/>
      <c r="D5" s="8"/>
      <c r="E5" s="8"/>
      <c r="F5" s="8"/>
      <c r="G5" s="3"/>
      <c r="H5" s="10" t="s">
        <v>5</v>
      </c>
    </row>
    <row r="6" ht="12.75" customHeight="1">
      <c r="A6" s="6" t="s">
        <v>6</v>
      </c>
      <c r="C6" s="7"/>
      <c r="D6" s="8"/>
      <c r="E6" s="8"/>
      <c r="F6" s="8"/>
      <c r="G6" s="3"/>
      <c r="H6" s="2" t="s">
        <v>7</v>
      </c>
      <c r="I6" s="3"/>
      <c r="J6" s="3"/>
      <c r="K6" s="3"/>
      <c r="L6" s="3"/>
      <c r="M6" s="3"/>
      <c r="N6" s="3"/>
      <c r="O6" s="3"/>
    </row>
    <row r="7" ht="12.75" customHeight="1">
      <c r="A7" s="6" t="s">
        <v>8</v>
      </c>
      <c r="C7" s="7"/>
      <c r="D7" s="8"/>
      <c r="E7" s="8"/>
      <c r="F7" s="8"/>
      <c r="G7" s="3"/>
      <c r="H7" s="11" t="s">
        <v>9</v>
      </c>
      <c r="I7" s="3"/>
      <c r="J7" s="3"/>
      <c r="K7" s="3"/>
      <c r="L7" s="3"/>
      <c r="M7" s="3"/>
      <c r="N7" s="3"/>
      <c r="O7" s="3"/>
    </row>
    <row r="8" ht="12.75" customHeight="1">
      <c r="A8" s="9"/>
      <c r="B8" s="4"/>
      <c r="C8" s="4"/>
      <c r="D8" s="4"/>
      <c r="E8" s="4"/>
      <c r="G8" s="3"/>
      <c r="H8" s="12" t="s">
        <v>10</v>
      </c>
      <c r="I8" s="3"/>
      <c r="J8" s="3"/>
      <c r="K8" s="3"/>
      <c r="L8" s="3"/>
      <c r="M8" s="3"/>
      <c r="N8" s="3"/>
      <c r="O8" s="3"/>
    </row>
    <row r="9" ht="12.75" customHeight="1">
      <c r="A9" s="6" t="s">
        <v>11</v>
      </c>
      <c r="C9" s="13"/>
      <c r="D9" s="8"/>
      <c r="E9" s="8"/>
      <c r="F9" s="8"/>
    </row>
    <row r="10" ht="12.75" customHeight="1">
      <c r="A10" s="1"/>
      <c r="B10" s="4"/>
      <c r="C10" s="1"/>
      <c r="D10" s="1"/>
      <c r="E10" s="1"/>
      <c r="H10" s="14" t="s">
        <v>12</v>
      </c>
    </row>
    <row r="11" ht="12.75" customHeight="1">
      <c r="A11" s="1"/>
      <c r="B11" s="4"/>
      <c r="C11" s="1"/>
      <c r="D11" s="1"/>
      <c r="E11" s="1"/>
      <c r="H11" s="15"/>
      <c r="I11" s="16"/>
      <c r="J11" s="16"/>
      <c r="K11" s="16"/>
      <c r="L11" s="16"/>
      <c r="M11" s="16"/>
      <c r="N11" s="16"/>
      <c r="O11" s="16"/>
      <c r="P11" s="17"/>
    </row>
    <row r="12" ht="12.75" customHeight="1">
      <c r="A12" s="18" t="s">
        <v>13</v>
      </c>
      <c r="B12" s="16"/>
      <c r="C12" s="16"/>
      <c r="D12" s="16"/>
      <c r="E12" s="16"/>
      <c r="F12" s="17"/>
      <c r="H12" s="19"/>
      <c r="P12" s="20"/>
    </row>
    <row r="13" ht="12.75" customHeight="1">
      <c r="A13" s="21" t="s">
        <v>14</v>
      </c>
      <c r="B13" s="16"/>
      <c r="C13" s="16"/>
      <c r="D13" s="16"/>
      <c r="E13" s="16"/>
      <c r="F13" s="17"/>
      <c r="H13" s="19"/>
      <c r="P13" s="20"/>
    </row>
    <row r="14" ht="12.75" customHeight="1">
      <c r="A14" s="22" t="s">
        <v>15</v>
      </c>
      <c r="B14" s="23" t="s">
        <v>16</v>
      </c>
      <c r="C14" s="23" t="s">
        <v>17</v>
      </c>
      <c r="D14" s="23" t="s">
        <v>18</v>
      </c>
      <c r="E14" s="23" t="s">
        <v>19</v>
      </c>
      <c r="F14" s="24" t="s">
        <v>20</v>
      </c>
      <c r="H14" s="19"/>
      <c r="P14" s="20"/>
    </row>
    <row r="15" ht="12.75" customHeight="1">
      <c r="A15" s="25" t="s">
        <v>21</v>
      </c>
      <c r="B15" s="26">
        <v>1.0</v>
      </c>
      <c r="C15" s="27" t="s">
        <v>22</v>
      </c>
      <c r="D15" s="28"/>
      <c r="E15" s="29">
        <f t="shared" ref="E15:E23" si="1">D15*B15</f>
        <v>0</v>
      </c>
      <c r="F15" s="30"/>
      <c r="H15" s="19"/>
      <c r="P15" s="20"/>
    </row>
    <row r="16" ht="12.75" customHeight="1">
      <c r="A16" s="31" t="s">
        <v>23</v>
      </c>
      <c r="B16" s="26">
        <v>5.0</v>
      </c>
      <c r="C16" s="32" t="s">
        <v>24</v>
      </c>
      <c r="D16" s="28"/>
      <c r="E16" s="29">
        <f t="shared" si="1"/>
        <v>0</v>
      </c>
      <c r="F16" s="30"/>
      <c r="H16" s="19"/>
      <c r="P16" s="20"/>
    </row>
    <row r="17" ht="12.75" customHeight="1">
      <c r="A17" s="25" t="s">
        <v>25</v>
      </c>
      <c r="B17" s="26">
        <v>5.0</v>
      </c>
      <c r="C17" s="27" t="s">
        <v>26</v>
      </c>
      <c r="D17" s="28"/>
      <c r="E17" s="29">
        <f t="shared" si="1"/>
        <v>0</v>
      </c>
      <c r="F17" s="30"/>
      <c r="H17" s="19"/>
      <c r="P17" s="20"/>
    </row>
    <row r="18" ht="12.75" customHeight="1">
      <c r="A18" s="33" t="s">
        <v>27</v>
      </c>
      <c r="B18" s="34">
        <v>5.0</v>
      </c>
      <c r="C18" s="35" t="s">
        <v>28</v>
      </c>
      <c r="D18" s="28"/>
      <c r="E18" s="29">
        <f t="shared" si="1"/>
        <v>0</v>
      </c>
      <c r="F18" s="30"/>
      <c r="H18" s="19"/>
      <c r="P18" s="20"/>
    </row>
    <row r="19" ht="12.75" customHeight="1">
      <c r="A19" s="33" t="s">
        <v>29</v>
      </c>
      <c r="B19" s="34">
        <v>5.0</v>
      </c>
      <c r="C19" s="35" t="s">
        <v>30</v>
      </c>
      <c r="D19" s="28"/>
      <c r="E19" s="29">
        <f t="shared" si="1"/>
        <v>0</v>
      </c>
      <c r="F19" s="30"/>
      <c r="H19" s="19"/>
      <c r="P19" s="20"/>
    </row>
    <row r="20" ht="12.75" customHeight="1">
      <c r="A20" s="33" t="s">
        <v>31</v>
      </c>
      <c r="B20" s="34">
        <v>1.0</v>
      </c>
      <c r="C20" s="35" t="s">
        <v>32</v>
      </c>
      <c r="D20" s="28"/>
      <c r="E20" s="29">
        <f t="shared" si="1"/>
        <v>0</v>
      </c>
      <c r="F20" s="30"/>
      <c r="H20" s="19"/>
      <c r="P20" s="20"/>
    </row>
    <row r="21" ht="12.75" customHeight="1">
      <c r="A21" s="31" t="s">
        <v>33</v>
      </c>
      <c r="B21" s="26">
        <v>1.0</v>
      </c>
      <c r="C21" s="32" t="s">
        <v>34</v>
      </c>
      <c r="D21" s="28"/>
      <c r="E21" s="29">
        <f t="shared" si="1"/>
        <v>0</v>
      </c>
      <c r="F21" s="30"/>
      <c r="H21" s="19"/>
      <c r="P21" s="20"/>
    </row>
    <row r="22" ht="12.75" customHeight="1">
      <c r="A22" s="33" t="s">
        <v>35</v>
      </c>
      <c r="B22" s="34">
        <v>50.0</v>
      </c>
      <c r="C22" s="35" t="s">
        <v>36</v>
      </c>
      <c r="D22" s="28"/>
      <c r="E22" s="29">
        <f t="shared" si="1"/>
        <v>0</v>
      </c>
      <c r="F22" s="30"/>
      <c r="H22" s="36"/>
      <c r="I22" s="37"/>
      <c r="J22" s="37"/>
      <c r="K22" s="37"/>
      <c r="L22" s="37"/>
      <c r="M22" s="37"/>
      <c r="N22" s="37"/>
      <c r="O22" s="37"/>
      <c r="P22" s="38"/>
    </row>
    <row r="23" ht="12.75" customHeight="1">
      <c r="A23" s="39"/>
      <c r="B23" s="40"/>
      <c r="C23" s="41"/>
      <c r="D23" s="42"/>
      <c r="E23" s="29">
        <f t="shared" si="1"/>
        <v>0</v>
      </c>
      <c r="F23" s="30"/>
      <c r="H23" s="4"/>
      <c r="I23" s="4"/>
      <c r="J23" s="4"/>
      <c r="K23" s="4"/>
      <c r="L23" s="4"/>
      <c r="M23" s="4"/>
      <c r="N23" s="4"/>
      <c r="O23" s="4"/>
    </row>
    <row r="24" ht="12.75" customHeight="1">
      <c r="A24" s="43" t="s">
        <v>37</v>
      </c>
      <c r="B24" s="44"/>
      <c r="C24" s="44"/>
      <c r="D24" s="44"/>
      <c r="E24" s="44"/>
      <c r="F24" s="45"/>
      <c r="H24" s="4"/>
      <c r="I24" s="4"/>
      <c r="J24" s="4"/>
      <c r="K24" s="4"/>
      <c r="L24" s="4"/>
      <c r="M24" s="4"/>
      <c r="N24" s="4"/>
      <c r="O24" s="4"/>
    </row>
    <row r="25" ht="12.75" customHeight="1">
      <c r="A25" s="25" t="s">
        <v>38</v>
      </c>
      <c r="B25" s="26">
        <v>1.0</v>
      </c>
      <c r="C25" s="27" t="s">
        <v>22</v>
      </c>
      <c r="D25" s="28"/>
      <c r="E25" s="29">
        <f t="shared" ref="E25:E27" si="2">D25*B25</f>
        <v>0</v>
      </c>
      <c r="F25" s="30"/>
      <c r="H25" s="4"/>
      <c r="I25" s="4"/>
      <c r="J25" s="4"/>
      <c r="K25" s="4"/>
      <c r="L25" s="4"/>
      <c r="M25" s="4"/>
      <c r="N25" s="4"/>
      <c r="O25" s="4"/>
    </row>
    <row r="26" ht="12.75" customHeight="1">
      <c r="A26" s="31" t="s">
        <v>39</v>
      </c>
      <c r="B26" s="26">
        <v>5.0</v>
      </c>
      <c r="C26" s="32" t="s">
        <v>24</v>
      </c>
      <c r="D26" s="28"/>
      <c r="E26" s="29">
        <f t="shared" si="2"/>
        <v>0</v>
      </c>
      <c r="F26" s="30"/>
      <c r="H26" s="4"/>
      <c r="I26" s="4"/>
      <c r="J26" s="4"/>
      <c r="K26" s="4"/>
      <c r="L26" s="4"/>
      <c r="M26" s="4"/>
      <c r="N26" s="4"/>
      <c r="O26" s="4"/>
    </row>
    <row r="27" ht="12.75" customHeight="1">
      <c r="A27" s="33"/>
      <c r="B27" s="34"/>
      <c r="C27" s="35"/>
      <c r="D27" s="28"/>
      <c r="E27" s="29">
        <f t="shared" si="2"/>
        <v>0</v>
      </c>
      <c r="F27" s="30"/>
      <c r="H27" s="4"/>
      <c r="I27" s="4"/>
      <c r="J27" s="4"/>
      <c r="K27" s="4"/>
      <c r="L27" s="4"/>
      <c r="M27" s="4"/>
      <c r="N27" s="4"/>
      <c r="O27" s="4"/>
    </row>
    <row r="28" ht="12.75" customHeight="1">
      <c r="A28" s="43" t="s">
        <v>40</v>
      </c>
      <c r="B28" s="44"/>
      <c r="C28" s="44"/>
      <c r="D28" s="44"/>
      <c r="E28" s="44"/>
      <c r="F28" s="45"/>
    </row>
    <row r="29" ht="12.75" customHeight="1">
      <c r="A29" s="25" t="s">
        <v>41</v>
      </c>
      <c r="B29" s="26">
        <v>1.0</v>
      </c>
      <c r="C29" s="27" t="s">
        <v>22</v>
      </c>
      <c r="D29" s="28"/>
      <c r="E29" s="29">
        <f t="shared" ref="E29:E31" si="3">D29*B29</f>
        <v>0</v>
      </c>
      <c r="F29" s="30"/>
    </row>
    <row r="30" ht="12.75" customHeight="1">
      <c r="A30" s="31" t="s">
        <v>42</v>
      </c>
      <c r="B30" s="26">
        <v>5.0</v>
      </c>
      <c r="C30" s="32" t="s">
        <v>24</v>
      </c>
      <c r="D30" s="28"/>
      <c r="E30" s="29">
        <f t="shared" si="3"/>
        <v>0</v>
      </c>
      <c r="F30" s="30"/>
    </row>
    <row r="31" ht="12.75" customHeight="1">
      <c r="A31" s="46"/>
      <c r="B31" s="47"/>
      <c r="C31" s="48"/>
      <c r="D31" s="42"/>
      <c r="E31" s="49">
        <f t="shared" si="3"/>
        <v>0</v>
      </c>
      <c r="F31" s="50"/>
    </row>
    <row r="32" ht="12.75" customHeight="1">
      <c r="A32" s="51" t="s">
        <v>43</v>
      </c>
      <c r="E32" s="52">
        <f>SUMIFS(E15:E31,F15:F31,"Yes")</f>
        <v>0</v>
      </c>
      <c r="F32" s="3"/>
    </row>
    <row r="33" ht="12.75" customHeight="1">
      <c r="A33" s="51" t="s">
        <v>44</v>
      </c>
      <c r="E33" s="52">
        <f>7.75%*E32</f>
        <v>0</v>
      </c>
      <c r="F33" s="3"/>
    </row>
    <row r="34" ht="12.75" customHeight="1">
      <c r="A34" s="51" t="s">
        <v>45</v>
      </c>
      <c r="E34" s="53">
        <f t="array" ref="E34">SUMIFS(E15:E31,F15:F31,{"","No"})</f>
        <v>0</v>
      </c>
      <c r="F34" s="3"/>
    </row>
    <row r="35" ht="12.75" customHeight="1">
      <c r="A35" s="54" t="s">
        <v>46</v>
      </c>
      <c r="B35" s="37"/>
      <c r="C35" s="37"/>
      <c r="D35" s="37"/>
      <c r="E35" s="55">
        <v>0.0</v>
      </c>
      <c r="F35" s="3"/>
    </row>
    <row r="36" ht="12.75" customHeight="1">
      <c r="A36" s="51" t="s">
        <v>47</v>
      </c>
      <c r="E36" s="56">
        <f>SUM(E32:E35)</f>
        <v>0</v>
      </c>
      <c r="F36" s="3"/>
    </row>
    <row r="37" ht="12.75" customHeight="1">
      <c r="A37" s="1"/>
      <c r="B37" s="4"/>
      <c r="C37" s="1"/>
      <c r="D37" s="1"/>
      <c r="E37" s="1"/>
    </row>
    <row r="38" ht="12.75" customHeight="1">
      <c r="A38" s="1"/>
      <c r="B38" s="4"/>
      <c r="C38" s="1"/>
      <c r="D38" s="1"/>
      <c r="E38" s="1"/>
    </row>
    <row r="39" ht="12.75" customHeight="1">
      <c r="A39" s="1"/>
      <c r="B39" s="4"/>
      <c r="C39" s="1"/>
      <c r="D39" s="1"/>
      <c r="E39" s="1"/>
    </row>
    <row r="40" ht="12.75" customHeight="1">
      <c r="A40" s="1"/>
      <c r="B40" s="4"/>
      <c r="C40" s="1"/>
      <c r="D40" s="1"/>
      <c r="E40" s="1"/>
    </row>
    <row r="41" ht="12.75" customHeight="1">
      <c r="A41" s="6" t="s">
        <v>1</v>
      </c>
      <c r="C41" s="7"/>
      <c r="D41" s="8"/>
      <c r="E41" s="8"/>
      <c r="F41" s="8"/>
    </row>
    <row r="42" ht="12.75" customHeight="1">
      <c r="A42" s="9"/>
      <c r="B42" s="4"/>
      <c r="C42" s="4"/>
      <c r="D42" s="4"/>
      <c r="E42" s="4"/>
    </row>
    <row r="43" ht="12.75" customHeight="1">
      <c r="A43" s="6" t="s">
        <v>4</v>
      </c>
      <c r="C43" s="7"/>
      <c r="D43" s="8"/>
      <c r="E43" s="8"/>
      <c r="F43" s="8"/>
    </row>
    <row r="44" ht="12.75" customHeight="1">
      <c r="A44" s="6" t="s">
        <v>6</v>
      </c>
      <c r="C44" s="7"/>
      <c r="D44" s="8"/>
      <c r="E44" s="8"/>
      <c r="F44" s="8"/>
    </row>
    <row r="45" ht="12.75" customHeight="1">
      <c r="A45" s="6" t="s">
        <v>8</v>
      </c>
      <c r="C45" s="7"/>
      <c r="D45" s="8"/>
      <c r="E45" s="8"/>
      <c r="F45" s="8"/>
    </row>
    <row r="46" ht="12.75" customHeight="1">
      <c r="A46" s="9"/>
      <c r="B46" s="4"/>
      <c r="C46" s="4"/>
      <c r="D46" s="4"/>
      <c r="E46" s="4"/>
    </row>
    <row r="47" ht="12.75" customHeight="1">
      <c r="A47" s="6" t="s">
        <v>11</v>
      </c>
      <c r="C47" s="13"/>
      <c r="D47" s="8"/>
      <c r="E47" s="8"/>
      <c r="F47" s="8"/>
    </row>
    <row r="48" ht="12.75" customHeight="1">
      <c r="A48" s="1"/>
      <c r="B48" s="4"/>
      <c r="C48" s="1"/>
      <c r="D48" s="1"/>
      <c r="E48" s="1"/>
    </row>
    <row r="49" ht="12.75" customHeight="1">
      <c r="A49" s="1"/>
      <c r="B49" s="4"/>
      <c r="C49" s="1"/>
      <c r="D49" s="1"/>
      <c r="E49" s="1"/>
    </row>
    <row r="50" ht="12.75" customHeight="1">
      <c r="A50" s="57" t="s">
        <v>48</v>
      </c>
      <c r="B50" s="58"/>
      <c r="C50" s="58"/>
      <c r="D50" s="58"/>
      <c r="E50" s="58"/>
      <c r="F50" s="59"/>
    </row>
    <row r="51" ht="12.75" customHeight="1">
      <c r="A51" s="21" t="s">
        <v>14</v>
      </c>
      <c r="B51" s="16"/>
      <c r="C51" s="16"/>
      <c r="D51" s="16"/>
      <c r="E51" s="16"/>
      <c r="F51" s="17"/>
    </row>
    <row r="52" ht="12.75" customHeight="1">
      <c r="A52" s="22" t="s">
        <v>15</v>
      </c>
      <c r="B52" s="23" t="s">
        <v>16</v>
      </c>
      <c r="C52" s="23" t="s">
        <v>17</v>
      </c>
      <c r="D52" s="23" t="s">
        <v>18</v>
      </c>
      <c r="E52" s="23" t="s">
        <v>19</v>
      </c>
      <c r="F52" s="24" t="s">
        <v>20</v>
      </c>
    </row>
    <row r="53" ht="12.75" customHeight="1">
      <c r="A53" s="25" t="s">
        <v>21</v>
      </c>
      <c r="B53" s="26">
        <v>1.0</v>
      </c>
      <c r="C53" s="27" t="s">
        <v>22</v>
      </c>
      <c r="D53" s="28"/>
      <c r="E53" s="29">
        <f t="shared" ref="E53:E61" si="4">D53*B53</f>
        <v>0</v>
      </c>
      <c r="F53" s="30"/>
    </row>
    <row r="54" ht="12.75" customHeight="1">
      <c r="A54" s="31" t="s">
        <v>23</v>
      </c>
      <c r="B54" s="26">
        <v>5.0</v>
      </c>
      <c r="C54" s="32" t="s">
        <v>24</v>
      </c>
      <c r="D54" s="28"/>
      <c r="E54" s="29">
        <f t="shared" si="4"/>
        <v>0</v>
      </c>
      <c r="F54" s="30"/>
    </row>
    <row r="55" ht="12.75" customHeight="1">
      <c r="A55" s="25" t="s">
        <v>25</v>
      </c>
      <c r="B55" s="26">
        <v>5.0</v>
      </c>
      <c r="C55" s="27" t="s">
        <v>26</v>
      </c>
      <c r="D55" s="28"/>
      <c r="E55" s="29">
        <f t="shared" si="4"/>
        <v>0</v>
      </c>
      <c r="F55" s="30"/>
    </row>
    <row r="56" ht="12.75" customHeight="1">
      <c r="A56" s="33" t="s">
        <v>27</v>
      </c>
      <c r="B56" s="34">
        <v>5.0</v>
      </c>
      <c r="C56" s="35" t="s">
        <v>28</v>
      </c>
      <c r="D56" s="28"/>
      <c r="E56" s="29">
        <f t="shared" si="4"/>
        <v>0</v>
      </c>
      <c r="F56" s="30"/>
    </row>
    <row r="57" ht="12.75" customHeight="1">
      <c r="A57" s="33" t="s">
        <v>29</v>
      </c>
      <c r="B57" s="34">
        <v>5.0</v>
      </c>
      <c r="C57" s="35" t="s">
        <v>30</v>
      </c>
      <c r="D57" s="28"/>
      <c r="E57" s="29">
        <f t="shared" si="4"/>
        <v>0</v>
      </c>
      <c r="F57" s="30"/>
    </row>
    <row r="58" ht="12.75" customHeight="1">
      <c r="A58" s="33" t="s">
        <v>31</v>
      </c>
      <c r="B58" s="34">
        <v>1.0</v>
      </c>
      <c r="C58" s="35" t="s">
        <v>32</v>
      </c>
      <c r="D58" s="28"/>
      <c r="E58" s="29">
        <f t="shared" si="4"/>
        <v>0</v>
      </c>
      <c r="F58" s="30"/>
    </row>
    <row r="59" ht="12.75" customHeight="1">
      <c r="A59" s="31" t="s">
        <v>33</v>
      </c>
      <c r="B59" s="26">
        <v>1.0</v>
      </c>
      <c r="C59" s="32" t="s">
        <v>34</v>
      </c>
      <c r="D59" s="28"/>
      <c r="E59" s="29">
        <f t="shared" si="4"/>
        <v>0</v>
      </c>
      <c r="F59" s="30"/>
    </row>
    <row r="60" ht="12.75" customHeight="1">
      <c r="A60" s="33" t="s">
        <v>35</v>
      </c>
      <c r="B60" s="34">
        <v>35.0</v>
      </c>
      <c r="C60" s="35" t="s">
        <v>36</v>
      </c>
      <c r="D60" s="28"/>
      <c r="E60" s="29">
        <f t="shared" si="4"/>
        <v>0</v>
      </c>
      <c r="F60" s="30"/>
    </row>
    <row r="61" ht="12.75" customHeight="1">
      <c r="A61" s="39"/>
      <c r="B61" s="40"/>
      <c r="C61" s="41"/>
      <c r="D61" s="42"/>
      <c r="E61" s="29">
        <f t="shared" si="4"/>
        <v>0</v>
      </c>
      <c r="F61" s="30"/>
    </row>
    <row r="62" ht="12.75" customHeight="1">
      <c r="A62" s="43" t="s">
        <v>37</v>
      </c>
      <c r="B62" s="44"/>
      <c r="C62" s="44"/>
      <c r="D62" s="44"/>
      <c r="E62" s="44"/>
      <c r="F62" s="45"/>
    </row>
    <row r="63" ht="12.75" customHeight="1">
      <c r="A63" s="25" t="s">
        <v>38</v>
      </c>
      <c r="B63" s="26">
        <v>1.0</v>
      </c>
      <c r="C63" s="27" t="s">
        <v>22</v>
      </c>
      <c r="D63" s="28"/>
      <c r="E63" s="29">
        <f t="shared" ref="E63:E65" si="5">D63*B63</f>
        <v>0</v>
      </c>
      <c r="F63" s="30"/>
    </row>
    <row r="64" ht="12.75" customHeight="1">
      <c r="A64" s="31" t="s">
        <v>39</v>
      </c>
      <c r="B64" s="26">
        <v>5.0</v>
      </c>
      <c r="C64" s="32" t="s">
        <v>24</v>
      </c>
      <c r="D64" s="28"/>
      <c r="E64" s="29">
        <f t="shared" si="5"/>
        <v>0</v>
      </c>
      <c r="F64" s="30"/>
    </row>
    <row r="65" ht="12.75" customHeight="1">
      <c r="A65" s="33"/>
      <c r="B65" s="34"/>
      <c r="C65" s="35"/>
      <c r="D65" s="28"/>
      <c r="E65" s="29">
        <f t="shared" si="5"/>
        <v>0</v>
      </c>
      <c r="F65" s="30"/>
    </row>
    <row r="66" ht="12.75" customHeight="1">
      <c r="A66" s="43" t="s">
        <v>40</v>
      </c>
      <c r="B66" s="44"/>
      <c r="C66" s="44"/>
      <c r="D66" s="44"/>
      <c r="E66" s="44"/>
      <c r="F66" s="45"/>
    </row>
    <row r="67" ht="12.75" customHeight="1">
      <c r="A67" s="25" t="s">
        <v>41</v>
      </c>
      <c r="B67" s="26">
        <v>1.0</v>
      </c>
      <c r="C67" s="27" t="s">
        <v>22</v>
      </c>
      <c r="D67" s="28"/>
      <c r="E67" s="29">
        <f t="shared" ref="E67:E69" si="6">D67*B67</f>
        <v>0</v>
      </c>
      <c r="F67" s="30"/>
    </row>
    <row r="68" ht="12.75" customHeight="1">
      <c r="A68" s="31" t="s">
        <v>42</v>
      </c>
      <c r="B68" s="26">
        <v>5.0</v>
      </c>
      <c r="C68" s="32" t="s">
        <v>24</v>
      </c>
      <c r="D68" s="28"/>
      <c r="E68" s="29">
        <f t="shared" si="6"/>
        <v>0</v>
      </c>
      <c r="F68" s="30"/>
    </row>
    <row r="69" ht="12.75" customHeight="1">
      <c r="A69" s="46"/>
      <c r="B69" s="47"/>
      <c r="C69" s="48"/>
      <c r="D69" s="42"/>
      <c r="E69" s="49">
        <f t="shared" si="6"/>
        <v>0</v>
      </c>
      <c r="F69" s="50"/>
    </row>
    <row r="70" ht="12.75" customHeight="1">
      <c r="A70" s="51" t="s">
        <v>43</v>
      </c>
      <c r="E70" s="52">
        <f>SUMIFS(E53:E69,F53:F69,"Yes")</f>
        <v>0</v>
      </c>
      <c r="F70" s="3"/>
    </row>
    <row r="71" ht="12.75" customHeight="1">
      <c r="A71" s="51" t="s">
        <v>44</v>
      </c>
      <c r="E71" s="52">
        <f>7.75%*E70</f>
        <v>0</v>
      </c>
      <c r="F71" s="3"/>
    </row>
    <row r="72" ht="12.75" customHeight="1">
      <c r="A72" s="51" t="s">
        <v>45</v>
      </c>
      <c r="E72" s="53">
        <f t="array" ref="E72">SUMIFS(E53:E69,F53:F69,{"","No"})</f>
        <v>0</v>
      </c>
      <c r="F72" s="3"/>
    </row>
    <row r="73" ht="12.75" customHeight="1">
      <c r="A73" s="54" t="s">
        <v>46</v>
      </c>
      <c r="B73" s="37"/>
      <c r="C73" s="37"/>
      <c r="D73" s="37"/>
      <c r="E73" s="55">
        <v>0.0</v>
      </c>
      <c r="F73" s="3"/>
    </row>
    <row r="74" ht="12.75" customHeight="1">
      <c r="A74" s="51" t="s">
        <v>47</v>
      </c>
      <c r="E74" s="56">
        <f>SUM(E70:E73)</f>
        <v>0</v>
      </c>
      <c r="F74" s="3"/>
    </row>
    <row r="75" ht="12.75" customHeight="1">
      <c r="A75" s="1"/>
      <c r="B75" s="4"/>
      <c r="C75" s="1"/>
      <c r="D75" s="1"/>
      <c r="E75" s="1"/>
    </row>
    <row r="76" ht="12.75" customHeight="1">
      <c r="A76" s="1"/>
      <c r="B76" s="4"/>
      <c r="C76" s="1"/>
      <c r="D76" s="1"/>
      <c r="E76" s="1"/>
    </row>
    <row r="77" ht="12.75" customHeight="1">
      <c r="A77" s="1"/>
      <c r="B77" s="4"/>
      <c r="C77" s="1"/>
      <c r="D77" s="1"/>
      <c r="E77" s="1"/>
    </row>
    <row r="78" ht="12.75" customHeight="1">
      <c r="A78" s="1"/>
      <c r="B78" s="4"/>
      <c r="C78" s="1"/>
      <c r="D78" s="1"/>
      <c r="E78" s="1"/>
    </row>
    <row r="79" ht="12.75" customHeight="1">
      <c r="A79" s="6" t="s">
        <v>1</v>
      </c>
      <c r="C79" s="7"/>
      <c r="D79" s="8"/>
      <c r="E79" s="8"/>
      <c r="F79" s="8"/>
    </row>
    <row r="80" ht="12.75" customHeight="1">
      <c r="A80" s="9"/>
      <c r="B80" s="4"/>
      <c r="C80" s="4"/>
      <c r="D80" s="4"/>
      <c r="E80" s="4"/>
    </row>
    <row r="81" ht="12.75" customHeight="1">
      <c r="A81" s="6" t="s">
        <v>4</v>
      </c>
      <c r="C81" s="7"/>
      <c r="D81" s="8"/>
      <c r="E81" s="8"/>
      <c r="F81" s="8"/>
    </row>
    <row r="82" ht="12.75" customHeight="1">
      <c r="A82" s="6" t="s">
        <v>6</v>
      </c>
      <c r="C82" s="7"/>
      <c r="D82" s="8"/>
      <c r="E82" s="8"/>
      <c r="F82" s="8"/>
    </row>
    <row r="83" ht="12.75" customHeight="1">
      <c r="A83" s="6" t="s">
        <v>8</v>
      </c>
      <c r="C83" s="7"/>
      <c r="D83" s="8"/>
      <c r="E83" s="8"/>
      <c r="F83" s="8"/>
    </row>
    <row r="84" ht="12.75" customHeight="1">
      <c r="A84" s="9"/>
      <c r="B84" s="4"/>
      <c r="C84" s="4"/>
      <c r="D84" s="4"/>
      <c r="E84" s="4"/>
    </row>
    <row r="85" ht="12.75" customHeight="1">
      <c r="A85" s="6" t="s">
        <v>11</v>
      </c>
      <c r="C85" s="13"/>
      <c r="D85" s="8"/>
      <c r="E85" s="8"/>
      <c r="F85" s="8"/>
    </row>
    <row r="86" ht="12.75" customHeight="1">
      <c r="A86" s="1"/>
      <c r="B86" s="4"/>
      <c r="C86" s="1"/>
      <c r="D86" s="1"/>
      <c r="E86" s="1"/>
    </row>
    <row r="87" ht="12.75" customHeight="1">
      <c r="A87" s="1"/>
      <c r="B87" s="4"/>
      <c r="C87" s="1"/>
      <c r="D87" s="1"/>
      <c r="E87" s="1"/>
    </row>
    <row r="88" ht="12.75" customHeight="1">
      <c r="A88" s="57" t="s">
        <v>49</v>
      </c>
      <c r="B88" s="58"/>
      <c r="C88" s="58"/>
      <c r="D88" s="58"/>
      <c r="E88" s="58"/>
      <c r="F88" s="59"/>
    </row>
    <row r="89" ht="12.75" customHeight="1">
      <c r="A89" s="21" t="s">
        <v>14</v>
      </c>
      <c r="B89" s="16"/>
      <c r="C89" s="16"/>
      <c r="D89" s="16"/>
      <c r="E89" s="16"/>
      <c r="F89" s="17"/>
    </row>
    <row r="90" ht="12.75" customHeight="1">
      <c r="A90" s="22" t="s">
        <v>15</v>
      </c>
      <c r="B90" s="23" t="s">
        <v>16</v>
      </c>
      <c r="C90" s="23" t="s">
        <v>17</v>
      </c>
      <c r="D90" s="23" t="s">
        <v>18</v>
      </c>
      <c r="E90" s="23" t="s">
        <v>19</v>
      </c>
      <c r="F90" s="24" t="s">
        <v>20</v>
      </c>
    </row>
    <row r="91" ht="12.75" customHeight="1">
      <c r="A91" s="25" t="s">
        <v>21</v>
      </c>
      <c r="B91" s="26">
        <v>1.0</v>
      </c>
      <c r="C91" s="27" t="s">
        <v>22</v>
      </c>
      <c r="D91" s="28"/>
      <c r="E91" s="29">
        <f t="shared" ref="E91:E99" si="7">D91*B91</f>
        <v>0</v>
      </c>
      <c r="F91" s="30"/>
    </row>
    <row r="92" ht="12.75" customHeight="1">
      <c r="A92" s="31" t="s">
        <v>23</v>
      </c>
      <c r="B92" s="26">
        <v>5.0</v>
      </c>
      <c r="C92" s="32" t="s">
        <v>24</v>
      </c>
      <c r="D92" s="28"/>
      <c r="E92" s="29">
        <f t="shared" si="7"/>
        <v>0</v>
      </c>
      <c r="F92" s="30"/>
    </row>
    <row r="93" ht="12.75" customHeight="1">
      <c r="A93" s="25" t="s">
        <v>25</v>
      </c>
      <c r="B93" s="26">
        <v>5.0</v>
      </c>
      <c r="C93" s="27" t="s">
        <v>26</v>
      </c>
      <c r="D93" s="28"/>
      <c r="E93" s="29">
        <f t="shared" si="7"/>
        <v>0</v>
      </c>
      <c r="F93" s="30"/>
    </row>
    <row r="94" ht="12.75" customHeight="1">
      <c r="A94" s="33" t="s">
        <v>27</v>
      </c>
      <c r="B94" s="34">
        <v>5.0</v>
      </c>
      <c r="C94" s="35" t="s">
        <v>28</v>
      </c>
      <c r="D94" s="28"/>
      <c r="E94" s="29">
        <f t="shared" si="7"/>
        <v>0</v>
      </c>
      <c r="F94" s="30"/>
    </row>
    <row r="95" ht="12.75" customHeight="1">
      <c r="A95" s="33" t="s">
        <v>29</v>
      </c>
      <c r="B95" s="34">
        <v>5.0</v>
      </c>
      <c r="C95" s="35" t="s">
        <v>30</v>
      </c>
      <c r="D95" s="28"/>
      <c r="E95" s="29">
        <f t="shared" si="7"/>
        <v>0</v>
      </c>
      <c r="F95" s="30"/>
    </row>
    <row r="96" ht="12.75" customHeight="1">
      <c r="A96" s="33" t="s">
        <v>31</v>
      </c>
      <c r="B96" s="34">
        <v>1.0</v>
      </c>
      <c r="C96" s="35" t="s">
        <v>32</v>
      </c>
      <c r="D96" s="28"/>
      <c r="E96" s="29">
        <f t="shared" si="7"/>
        <v>0</v>
      </c>
      <c r="F96" s="30"/>
    </row>
    <row r="97" ht="12.75" customHeight="1">
      <c r="A97" s="31" t="s">
        <v>33</v>
      </c>
      <c r="B97" s="26">
        <v>1.0</v>
      </c>
      <c r="C97" s="32" t="s">
        <v>34</v>
      </c>
      <c r="D97" s="28"/>
      <c r="E97" s="29">
        <f t="shared" si="7"/>
        <v>0</v>
      </c>
      <c r="F97" s="30"/>
    </row>
    <row r="98" ht="12.75" customHeight="1">
      <c r="A98" s="33" t="s">
        <v>35</v>
      </c>
      <c r="B98" s="34">
        <v>60.0</v>
      </c>
      <c r="C98" s="35" t="s">
        <v>36</v>
      </c>
      <c r="D98" s="28"/>
      <c r="E98" s="29">
        <f t="shared" si="7"/>
        <v>0</v>
      </c>
      <c r="F98" s="30"/>
    </row>
    <row r="99" ht="12.75" customHeight="1">
      <c r="A99" s="39"/>
      <c r="B99" s="40"/>
      <c r="C99" s="41"/>
      <c r="D99" s="42"/>
      <c r="E99" s="29">
        <f t="shared" si="7"/>
        <v>0</v>
      </c>
      <c r="F99" s="30"/>
    </row>
    <row r="100" ht="12.75" customHeight="1">
      <c r="A100" s="43" t="s">
        <v>37</v>
      </c>
      <c r="B100" s="44"/>
      <c r="C100" s="44"/>
      <c r="D100" s="44"/>
      <c r="E100" s="44"/>
      <c r="F100" s="45"/>
    </row>
    <row r="101" ht="12.75" customHeight="1">
      <c r="A101" s="25" t="s">
        <v>38</v>
      </c>
      <c r="B101" s="26">
        <v>1.0</v>
      </c>
      <c r="C101" s="27" t="s">
        <v>22</v>
      </c>
      <c r="D101" s="28"/>
      <c r="E101" s="29">
        <f t="shared" ref="E101:E103" si="8">D101*B101</f>
        <v>0</v>
      </c>
      <c r="F101" s="30"/>
    </row>
    <row r="102" ht="12.75" customHeight="1">
      <c r="A102" s="31" t="s">
        <v>39</v>
      </c>
      <c r="B102" s="26">
        <v>5.0</v>
      </c>
      <c r="C102" s="32" t="s">
        <v>24</v>
      </c>
      <c r="D102" s="28"/>
      <c r="E102" s="29">
        <f t="shared" si="8"/>
        <v>0</v>
      </c>
      <c r="F102" s="30"/>
    </row>
    <row r="103" ht="12.75" customHeight="1">
      <c r="A103" s="33"/>
      <c r="B103" s="34"/>
      <c r="C103" s="35"/>
      <c r="D103" s="28"/>
      <c r="E103" s="29">
        <f t="shared" si="8"/>
        <v>0</v>
      </c>
      <c r="F103" s="30"/>
    </row>
    <row r="104" ht="12.75" customHeight="1">
      <c r="A104" s="43" t="s">
        <v>40</v>
      </c>
      <c r="B104" s="44"/>
      <c r="C104" s="44"/>
      <c r="D104" s="44"/>
      <c r="E104" s="44"/>
      <c r="F104" s="45"/>
    </row>
    <row r="105" ht="12.75" customHeight="1">
      <c r="A105" s="25" t="s">
        <v>41</v>
      </c>
      <c r="B105" s="26">
        <v>1.0</v>
      </c>
      <c r="C105" s="27" t="s">
        <v>22</v>
      </c>
      <c r="D105" s="28"/>
      <c r="E105" s="29">
        <f t="shared" ref="E105:E107" si="9">D105*B105</f>
        <v>0</v>
      </c>
      <c r="F105" s="30"/>
    </row>
    <row r="106" ht="12.75" customHeight="1">
      <c r="A106" s="31" t="s">
        <v>42</v>
      </c>
      <c r="B106" s="26">
        <v>5.0</v>
      </c>
      <c r="C106" s="32" t="s">
        <v>24</v>
      </c>
      <c r="D106" s="28"/>
      <c r="E106" s="29">
        <f t="shared" si="9"/>
        <v>0</v>
      </c>
      <c r="F106" s="30"/>
    </row>
    <row r="107" ht="12.75" customHeight="1">
      <c r="A107" s="46"/>
      <c r="B107" s="47"/>
      <c r="C107" s="48"/>
      <c r="D107" s="42"/>
      <c r="E107" s="49">
        <f t="shared" si="9"/>
        <v>0</v>
      </c>
      <c r="F107" s="50"/>
    </row>
    <row r="108" ht="12.75" customHeight="1">
      <c r="A108" s="51" t="s">
        <v>43</v>
      </c>
      <c r="E108" s="52">
        <f>SUMIFS(E91:E107,F91:F107,"Yes")</f>
        <v>0</v>
      </c>
      <c r="F108" s="3"/>
    </row>
    <row r="109" ht="12.75" customHeight="1">
      <c r="A109" s="51" t="s">
        <v>44</v>
      </c>
      <c r="E109" s="52">
        <f>7.75%*E108</f>
        <v>0</v>
      </c>
      <c r="F109" s="3"/>
    </row>
    <row r="110" ht="12.75" customHeight="1">
      <c r="A110" s="51" t="s">
        <v>45</v>
      </c>
      <c r="E110" s="53">
        <f t="array" ref="E110">SUMIFS(E91:E107,F91:F107,{"","No"})</f>
        <v>0</v>
      </c>
      <c r="F110" s="3"/>
    </row>
    <row r="111" ht="12.75" customHeight="1">
      <c r="A111" s="54" t="s">
        <v>46</v>
      </c>
      <c r="B111" s="37"/>
      <c r="C111" s="37"/>
      <c r="D111" s="37"/>
      <c r="E111" s="55">
        <v>0.0</v>
      </c>
      <c r="F111" s="3"/>
    </row>
    <row r="112" ht="12.75" customHeight="1">
      <c r="A112" s="51" t="s">
        <v>47</v>
      </c>
      <c r="E112" s="56">
        <f>SUM(E108:E111)</f>
        <v>0</v>
      </c>
      <c r="F112" s="3"/>
    </row>
    <row r="113" ht="12.75" customHeight="1">
      <c r="A113" s="6"/>
      <c r="B113" s="6"/>
      <c r="C113" s="4"/>
      <c r="D113" s="4"/>
      <c r="E113" s="4"/>
      <c r="I113" s="60"/>
    </row>
    <row r="114" ht="12.75" customHeight="1">
      <c r="A114" s="6"/>
      <c r="B114" s="6"/>
      <c r="C114" s="4"/>
      <c r="D114" s="4"/>
      <c r="E114" s="4"/>
      <c r="I114" s="60"/>
    </row>
    <row r="115" ht="12.75" customHeight="1">
      <c r="A115" s="6"/>
      <c r="B115" s="6"/>
      <c r="C115" s="4"/>
      <c r="D115" s="4"/>
      <c r="E115" s="4"/>
      <c r="I115" s="60"/>
    </row>
    <row r="116" ht="12.75" customHeight="1">
      <c r="A116" s="6"/>
      <c r="B116" s="6"/>
      <c r="C116" s="4"/>
      <c r="D116" s="4"/>
      <c r="E116" s="4"/>
      <c r="I116" s="60"/>
    </row>
    <row r="117" ht="12.75" customHeight="1">
      <c r="A117" s="6" t="s">
        <v>1</v>
      </c>
      <c r="C117" s="7"/>
      <c r="D117" s="8"/>
      <c r="E117" s="8"/>
      <c r="F117" s="8"/>
    </row>
    <row r="118" ht="12.75" customHeight="1">
      <c r="A118" s="9"/>
      <c r="B118" s="4"/>
      <c r="C118" s="4"/>
      <c r="D118" s="4"/>
      <c r="E118" s="4"/>
    </row>
    <row r="119" ht="12.75" customHeight="1">
      <c r="A119" s="6" t="s">
        <v>4</v>
      </c>
      <c r="C119" s="7"/>
      <c r="D119" s="8"/>
      <c r="E119" s="8"/>
      <c r="F119" s="8"/>
    </row>
    <row r="120" ht="12.75" customHeight="1">
      <c r="A120" s="6" t="s">
        <v>6</v>
      </c>
      <c r="C120" s="7"/>
      <c r="D120" s="8"/>
      <c r="E120" s="8"/>
      <c r="F120" s="8"/>
    </row>
    <row r="121" ht="12.75" customHeight="1">
      <c r="A121" s="6" t="s">
        <v>8</v>
      </c>
      <c r="C121" s="7"/>
      <c r="D121" s="8"/>
      <c r="E121" s="8"/>
      <c r="F121" s="8"/>
    </row>
    <row r="122" ht="12.75" customHeight="1">
      <c r="A122" s="9"/>
      <c r="B122" s="4"/>
      <c r="C122" s="4"/>
      <c r="D122" s="4"/>
      <c r="E122" s="4"/>
    </row>
    <row r="123" ht="12.75" customHeight="1">
      <c r="A123" s="6" t="s">
        <v>11</v>
      </c>
      <c r="C123" s="13"/>
      <c r="D123" s="8"/>
      <c r="E123" s="8"/>
      <c r="F123" s="8"/>
    </row>
    <row r="124" ht="12.75" customHeight="1">
      <c r="A124" s="1"/>
      <c r="B124" s="4"/>
      <c r="C124" s="1"/>
      <c r="D124" s="1"/>
      <c r="E124" s="1"/>
    </row>
    <row r="125" ht="12.75" customHeight="1">
      <c r="A125" s="1"/>
      <c r="B125" s="4"/>
      <c r="C125" s="1"/>
      <c r="D125" s="1"/>
      <c r="E125" s="1"/>
    </row>
    <row r="126" ht="12.75" customHeight="1">
      <c r="A126" s="57" t="s">
        <v>50</v>
      </c>
      <c r="B126" s="58"/>
      <c r="C126" s="58"/>
      <c r="D126" s="58"/>
      <c r="E126" s="58"/>
      <c r="F126" s="59"/>
    </row>
    <row r="127" ht="12.75" customHeight="1">
      <c r="A127" s="21" t="s">
        <v>14</v>
      </c>
      <c r="B127" s="16"/>
      <c r="C127" s="16"/>
      <c r="D127" s="16"/>
      <c r="E127" s="16"/>
      <c r="F127" s="17"/>
    </row>
    <row r="128" ht="12.75" customHeight="1">
      <c r="A128" s="22" t="s">
        <v>15</v>
      </c>
      <c r="B128" s="23" t="s">
        <v>16</v>
      </c>
      <c r="C128" s="23" t="s">
        <v>17</v>
      </c>
      <c r="D128" s="23" t="s">
        <v>18</v>
      </c>
      <c r="E128" s="23" t="s">
        <v>19</v>
      </c>
      <c r="F128" s="24" t="s">
        <v>20</v>
      </c>
    </row>
    <row r="129" ht="12.75" customHeight="1">
      <c r="A129" s="25" t="s">
        <v>21</v>
      </c>
      <c r="B129" s="26">
        <v>1.0</v>
      </c>
      <c r="C129" s="27" t="s">
        <v>22</v>
      </c>
      <c r="D129" s="28"/>
      <c r="E129" s="29">
        <f t="shared" ref="E129:E137" si="10">D129*B129</f>
        <v>0</v>
      </c>
      <c r="F129" s="30"/>
    </row>
    <row r="130" ht="12.75" customHeight="1">
      <c r="A130" s="31" t="s">
        <v>23</v>
      </c>
      <c r="B130" s="26">
        <v>5.0</v>
      </c>
      <c r="C130" s="32" t="s">
        <v>24</v>
      </c>
      <c r="D130" s="28"/>
      <c r="E130" s="29">
        <f t="shared" si="10"/>
        <v>0</v>
      </c>
      <c r="F130" s="30"/>
    </row>
    <row r="131" ht="12.75" customHeight="1">
      <c r="A131" s="25" t="s">
        <v>25</v>
      </c>
      <c r="B131" s="26">
        <v>5.0</v>
      </c>
      <c r="C131" s="27" t="s">
        <v>26</v>
      </c>
      <c r="D131" s="28"/>
      <c r="E131" s="29">
        <f t="shared" si="10"/>
        <v>0</v>
      </c>
      <c r="F131" s="30"/>
    </row>
    <row r="132" ht="12.75" customHeight="1">
      <c r="A132" s="33" t="s">
        <v>27</v>
      </c>
      <c r="B132" s="34">
        <v>5.0</v>
      </c>
      <c r="C132" s="35" t="s">
        <v>28</v>
      </c>
      <c r="D132" s="28"/>
      <c r="E132" s="29">
        <f t="shared" si="10"/>
        <v>0</v>
      </c>
      <c r="F132" s="30"/>
    </row>
    <row r="133" ht="12.75" customHeight="1">
      <c r="A133" s="33" t="s">
        <v>29</v>
      </c>
      <c r="B133" s="34">
        <v>5.0</v>
      </c>
      <c r="C133" s="35" t="s">
        <v>30</v>
      </c>
      <c r="D133" s="28"/>
      <c r="E133" s="29">
        <f t="shared" si="10"/>
        <v>0</v>
      </c>
      <c r="F133" s="30"/>
    </row>
    <row r="134" ht="12.75" customHeight="1">
      <c r="A134" s="33" t="s">
        <v>31</v>
      </c>
      <c r="B134" s="34">
        <v>1.0</v>
      </c>
      <c r="C134" s="35" t="s">
        <v>32</v>
      </c>
      <c r="D134" s="28"/>
      <c r="E134" s="29">
        <f t="shared" si="10"/>
        <v>0</v>
      </c>
      <c r="F134" s="30"/>
    </row>
    <row r="135" ht="12.75" customHeight="1">
      <c r="A135" s="31" t="s">
        <v>33</v>
      </c>
      <c r="B135" s="26">
        <v>1.0</v>
      </c>
      <c r="C135" s="32" t="s">
        <v>34</v>
      </c>
      <c r="D135" s="28"/>
      <c r="E135" s="29">
        <f t="shared" si="10"/>
        <v>0</v>
      </c>
      <c r="F135" s="30"/>
    </row>
    <row r="136" ht="12.75" customHeight="1">
      <c r="A136" s="33" t="s">
        <v>35</v>
      </c>
      <c r="B136" s="34">
        <v>60.0</v>
      </c>
      <c r="C136" s="35" t="s">
        <v>36</v>
      </c>
      <c r="D136" s="28"/>
      <c r="E136" s="29">
        <f t="shared" si="10"/>
        <v>0</v>
      </c>
      <c r="F136" s="30"/>
    </row>
    <row r="137" ht="12.75" customHeight="1">
      <c r="A137" s="39"/>
      <c r="B137" s="40"/>
      <c r="C137" s="41"/>
      <c r="D137" s="42"/>
      <c r="E137" s="29">
        <f t="shared" si="10"/>
        <v>0</v>
      </c>
      <c r="F137" s="30"/>
    </row>
    <row r="138" ht="12.75" customHeight="1">
      <c r="A138" s="43" t="s">
        <v>37</v>
      </c>
      <c r="B138" s="44"/>
      <c r="C138" s="44"/>
      <c r="D138" s="44"/>
      <c r="E138" s="44"/>
      <c r="F138" s="45"/>
    </row>
    <row r="139" ht="12.75" customHeight="1">
      <c r="A139" s="25" t="s">
        <v>38</v>
      </c>
      <c r="B139" s="26">
        <v>1.0</v>
      </c>
      <c r="C139" s="27" t="s">
        <v>22</v>
      </c>
      <c r="D139" s="28"/>
      <c r="E139" s="29">
        <f t="shared" ref="E139:E141" si="11">D139*B139</f>
        <v>0</v>
      </c>
      <c r="F139" s="30"/>
    </row>
    <row r="140" ht="12.75" customHeight="1">
      <c r="A140" s="31" t="s">
        <v>39</v>
      </c>
      <c r="B140" s="26">
        <v>5.0</v>
      </c>
      <c r="C140" s="32" t="s">
        <v>24</v>
      </c>
      <c r="D140" s="28"/>
      <c r="E140" s="29">
        <f t="shared" si="11"/>
        <v>0</v>
      </c>
      <c r="F140" s="30"/>
    </row>
    <row r="141" ht="12.75" customHeight="1">
      <c r="A141" s="33"/>
      <c r="B141" s="34"/>
      <c r="C141" s="35"/>
      <c r="D141" s="28"/>
      <c r="E141" s="29">
        <f t="shared" si="11"/>
        <v>0</v>
      </c>
      <c r="F141" s="30"/>
    </row>
    <row r="142" ht="12.75" customHeight="1">
      <c r="A142" s="43" t="s">
        <v>40</v>
      </c>
      <c r="B142" s="44"/>
      <c r="C142" s="44"/>
      <c r="D142" s="44"/>
      <c r="E142" s="44"/>
      <c r="F142" s="45"/>
    </row>
    <row r="143" ht="12.75" customHeight="1">
      <c r="A143" s="25" t="s">
        <v>41</v>
      </c>
      <c r="B143" s="26">
        <v>1.0</v>
      </c>
      <c r="C143" s="27" t="s">
        <v>22</v>
      </c>
      <c r="D143" s="28"/>
      <c r="E143" s="29">
        <f t="shared" ref="E143:E145" si="12">D143*B143</f>
        <v>0</v>
      </c>
      <c r="F143" s="30"/>
    </row>
    <row r="144" ht="12.75" customHeight="1">
      <c r="A144" s="31" t="s">
        <v>42</v>
      </c>
      <c r="B144" s="26">
        <v>5.0</v>
      </c>
      <c r="C144" s="32" t="s">
        <v>24</v>
      </c>
      <c r="D144" s="28"/>
      <c r="E144" s="29">
        <f t="shared" si="12"/>
        <v>0</v>
      </c>
      <c r="F144" s="30"/>
    </row>
    <row r="145" ht="12.75" customHeight="1">
      <c r="A145" s="46"/>
      <c r="B145" s="47"/>
      <c r="C145" s="48"/>
      <c r="D145" s="42"/>
      <c r="E145" s="49">
        <f t="shared" si="12"/>
        <v>0</v>
      </c>
      <c r="F145" s="50"/>
    </row>
    <row r="146" ht="12.75" customHeight="1">
      <c r="A146" s="51" t="s">
        <v>43</v>
      </c>
      <c r="E146" s="52">
        <f>SUMIFS(E129:E145,F129:F145,"Yes")</f>
        <v>0</v>
      </c>
      <c r="F146" s="3"/>
    </row>
    <row r="147" ht="12.75" customHeight="1">
      <c r="A147" s="51" t="s">
        <v>44</v>
      </c>
      <c r="E147" s="52">
        <f>7.75%*E146</f>
        <v>0</v>
      </c>
      <c r="F147" s="3"/>
    </row>
    <row r="148" ht="12.75" customHeight="1">
      <c r="A148" s="51" t="s">
        <v>45</v>
      </c>
      <c r="E148" s="53">
        <f t="array" ref="E148">SUMIFS(E129:E145,F129:F145,{"","No"})</f>
        <v>0</v>
      </c>
      <c r="F148" s="3"/>
    </row>
    <row r="149" ht="12.75" customHeight="1">
      <c r="A149" s="54" t="s">
        <v>46</v>
      </c>
      <c r="B149" s="37"/>
      <c r="C149" s="37"/>
      <c r="D149" s="37"/>
      <c r="E149" s="55">
        <v>0.0</v>
      </c>
      <c r="F149" s="3"/>
    </row>
    <row r="150" ht="12.75" customHeight="1">
      <c r="A150" s="51" t="s">
        <v>47</v>
      </c>
      <c r="E150" s="56">
        <f>SUM(E146:E149)</f>
        <v>0</v>
      </c>
      <c r="F150" s="3"/>
    </row>
    <row r="151" ht="12.75" customHeight="1">
      <c r="A151" s="61"/>
      <c r="B151" s="62"/>
      <c r="C151" s="14"/>
      <c r="D151" s="1"/>
      <c r="E151" s="1"/>
    </row>
    <row r="152" ht="12.75" customHeight="1">
      <c r="A152" s="61"/>
      <c r="B152" s="62"/>
      <c r="C152" s="14"/>
      <c r="D152" s="1"/>
      <c r="E152" s="1"/>
    </row>
    <row r="153" ht="12.75" customHeight="1">
      <c r="A153" s="6"/>
      <c r="B153" s="6"/>
      <c r="C153" s="4"/>
      <c r="D153" s="4"/>
      <c r="E153" s="4"/>
    </row>
    <row r="154" ht="12.75" customHeight="1">
      <c r="A154" s="6"/>
      <c r="B154" s="6"/>
      <c r="C154" s="4"/>
      <c r="D154" s="4"/>
      <c r="E154" s="4"/>
    </row>
    <row r="155" ht="12.75" customHeight="1">
      <c r="A155" s="6" t="s">
        <v>1</v>
      </c>
      <c r="C155" s="7"/>
      <c r="D155" s="8"/>
      <c r="E155" s="8"/>
      <c r="F155" s="8"/>
    </row>
    <row r="156" ht="12.75" customHeight="1">
      <c r="A156" s="9"/>
      <c r="B156" s="4"/>
      <c r="C156" s="4"/>
      <c r="D156" s="4"/>
      <c r="E156" s="4"/>
    </row>
    <row r="157" ht="12.75" customHeight="1">
      <c r="A157" s="6" t="s">
        <v>4</v>
      </c>
      <c r="C157" s="7"/>
      <c r="D157" s="8"/>
      <c r="E157" s="8"/>
      <c r="F157" s="8"/>
    </row>
    <row r="158" ht="12.75" customHeight="1">
      <c r="A158" s="6" t="s">
        <v>6</v>
      </c>
      <c r="C158" s="7"/>
      <c r="D158" s="8"/>
      <c r="E158" s="8"/>
      <c r="F158" s="8"/>
    </row>
    <row r="159" ht="12.75" customHeight="1">
      <c r="A159" s="6" t="s">
        <v>8</v>
      </c>
      <c r="C159" s="7"/>
      <c r="D159" s="8"/>
      <c r="E159" s="8"/>
      <c r="F159" s="8"/>
    </row>
    <row r="160" ht="12.75" customHeight="1">
      <c r="A160" s="9"/>
      <c r="B160" s="4"/>
      <c r="C160" s="4"/>
      <c r="D160" s="4"/>
      <c r="E160" s="4"/>
    </row>
    <row r="161" ht="12.75" customHeight="1">
      <c r="A161" s="6" t="s">
        <v>11</v>
      </c>
      <c r="C161" s="13"/>
      <c r="D161" s="8"/>
      <c r="E161" s="8"/>
      <c r="F161" s="8"/>
    </row>
    <row r="162" ht="12.75" customHeight="1">
      <c r="A162" s="1"/>
      <c r="B162" s="4"/>
      <c r="C162" s="1"/>
      <c r="D162" s="1"/>
      <c r="E162" s="1"/>
    </row>
    <row r="163" ht="12.75" customHeight="1">
      <c r="A163" s="1"/>
      <c r="B163" s="4"/>
      <c r="C163" s="1"/>
      <c r="D163" s="1"/>
      <c r="E163" s="1"/>
    </row>
    <row r="164" ht="12.75" customHeight="1">
      <c r="A164" s="57" t="s">
        <v>51</v>
      </c>
      <c r="B164" s="58"/>
      <c r="C164" s="58"/>
      <c r="D164" s="58"/>
      <c r="E164" s="58"/>
      <c r="F164" s="59"/>
    </row>
    <row r="165" ht="12.75" customHeight="1">
      <c r="A165" s="21" t="s">
        <v>14</v>
      </c>
      <c r="B165" s="16"/>
      <c r="C165" s="16"/>
      <c r="D165" s="16"/>
      <c r="E165" s="16"/>
      <c r="F165" s="17"/>
    </row>
    <row r="166" ht="12.75" customHeight="1">
      <c r="A166" s="22" t="s">
        <v>15</v>
      </c>
      <c r="B166" s="23" t="s">
        <v>16</v>
      </c>
      <c r="C166" s="23" t="s">
        <v>17</v>
      </c>
      <c r="D166" s="23" t="s">
        <v>18</v>
      </c>
      <c r="E166" s="23" t="s">
        <v>19</v>
      </c>
      <c r="F166" s="24" t="s">
        <v>20</v>
      </c>
    </row>
    <row r="167" ht="12.75" customHeight="1">
      <c r="A167" s="25" t="s">
        <v>21</v>
      </c>
      <c r="B167" s="26">
        <v>1.0</v>
      </c>
      <c r="C167" s="27" t="s">
        <v>22</v>
      </c>
      <c r="D167" s="28"/>
      <c r="E167" s="29">
        <f t="shared" ref="E167:E175" si="13">D167*B167</f>
        <v>0</v>
      </c>
      <c r="F167" s="30"/>
    </row>
    <row r="168" ht="12.75" customHeight="1">
      <c r="A168" s="31" t="s">
        <v>23</v>
      </c>
      <c r="B168" s="26">
        <v>5.0</v>
      </c>
      <c r="C168" s="32" t="s">
        <v>24</v>
      </c>
      <c r="D168" s="28"/>
      <c r="E168" s="29">
        <f t="shared" si="13"/>
        <v>0</v>
      </c>
      <c r="F168" s="30"/>
    </row>
    <row r="169" ht="12.75" customHeight="1">
      <c r="A169" s="25" t="s">
        <v>25</v>
      </c>
      <c r="B169" s="26">
        <v>5.0</v>
      </c>
      <c r="C169" s="27" t="s">
        <v>26</v>
      </c>
      <c r="D169" s="28"/>
      <c r="E169" s="29">
        <f t="shared" si="13"/>
        <v>0</v>
      </c>
      <c r="F169" s="30"/>
    </row>
    <row r="170" ht="12.75" customHeight="1">
      <c r="A170" s="33" t="s">
        <v>27</v>
      </c>
      <c r="B170" s="34">
        <v>5.0</v>
      </c>
      <c r="C170" s="35" t="s">
        <v>28</v>
      </c>
      <c r="D170" s="28"/>
      <c r="E170" s="29">
        <f t="shared" si="13"/>
        <v>0</v>
      </c>
      <c r="F170" s="30"/>
    </row>
    <row r="171" ht="12.75" customHeight="1">
      <c r="A171" s="33" t="s">
        <v>29</v>
      </c>
      <c r="B171" s="34">
        <v>5.0</v>
      </c>
      <c r="C171" s="35" t="s">
        <v>30</v>
      </c>
      <c r="D171" s="28"/>
      <c r="E171" s="29">
        <f t="shared" si="13"/>
        <v>0</v>
      </c>
      <c r="F171" s="30"/>
    </row>
    <row r="172" ht="12.75" customHeight="1">
      <c r="A172" s="33" t="s">
        <v>31</v>
      </c>
      <c r="B172" s="34">
        <v>5.0</v>
      </c>
      <c r="C172" s="35" t="s">
        <v>32</v>
      </c>
      <c r="D172" s="28"/>
      <c r="E172" s="29">
        <f t="shared" si="13"/>
        <v>0</v>
      </c>
      <c r="F172" s="30"/>
    </row>
    <row r="173" ht="12.75" customHeight="1">
      <c r="A173" s="31" t="s">
        <v>33</v>
      </c>
      <c r="B173" s="26">
        <v>5.0</v>
      </c>
      <c r="C173" s="32" t="s">
        <v>34</v>
      </c>
      <c r="D173" s="28"/>
      <c r="E173" s="29">
        <f t="shared" si="13"/>
        <v>0</v>
      </c>
      <c r="F173" s="30"/>
    </row>
    <row r="174" ht="12.75" customHeight="1">
      <c r="A174" s="33" t="s">
        <v>35</v>
      </c>
      <c r="B174" s="34">
        <v>40.0</v>
      </c>
      <c r="C174" s="35" t="s">
        <v>36</v>
      </c>
      <c r="D174" s="28"/>
      <c r="E174" s="29">
        <f t="shared" si="13"/>
        <v>0</v>
      </c>
      <c r="F174" s="30"/>
    </row>
    <row r="175" ht="12.75" customHeight="1">
      <c r="A175" s="39"/>
      <c r="B175" s="40"/>
      <c r="C175" s="41"/>
      <c r="D175" s="42"/>
      <c r="E175" s="29">
        <f t="shared" si="13"/>
        <v>0</v>
      </c>
      <c r="F175" s="30"/>
    </row>
    <row r="176" ht="12.75" customHeight="1">
      <c r="A176" s="43" t="s">
        <v>37</v>
      </c>
      <c r="B176" s="44"/>
      <c r="C176" s="44"/>
      <c r="D176" s="44"/>
      <c r="E176" s="44"/>
      <c r="F176" s="45"/>
    </row>
    <row r="177" ht="12.75" customHeight="1">
      <c r="A177" s="25" t="s">
        <v>38</v>
      </c>
      <c r="B177" s="26">
        <v>1.0</v>
      </c>
      <c r="C177" s="27" t="s">
        <v>22</v>
      </c>
      <c r="D177" s="28"/>
      <c r="E177" s="29">
        <f t="shared" ref="E177:E179" si="14">D177*B177</f>
        <v>0</v>
      </c>
      <c r="F177" s="30"/>
    </row>
    <row r="178" ht="12.75" customHeight="1">
      <c r="A178" s="31" t="s">
        <v>39</v>
      </c>
      <c r="B178" s="26">
        <v>5.0</v>
      </c>
      <c r="C178" s="32" t="s">
        <v>24</v>
      </c>
      <c r="D178" s="28"/>
      <c r="E178" s="29">
        <f t="shared" si="14"/>
        <v>0</v>
      </c>
      <c r="F178" s="30"/>
    </row>
    <row r="179" ht="12.75" customHeight="1">
      <c r="A179" s="33"/>
      <c r="B179" s="34"/>
      <c r="C179" s="35"/>
      <c r="D179" s="28"/>
      <c r="E179" s="29">
        <f t="shared" si="14"/>
        <v>0</v>
      </c>
      <c r="F179" s="30"/>
    </row>
    <row r="180" ht="12.75" customHeight="1">
      <c r="A180" s="43" t="s">
        <v>40</v>
      </c>
      <c r="B180" s="44"/>
      <c r="C180" s="44"/>
      <c r="D180" s="44"/>
      <c r="E180" s="44"/>
      <c r="F180" s="45"/>
    </row>
    <row r="181" ht="12.75" customHeight="1">
      <c r="A181" s="25" t="s">
        <v>41</v>
      </c>
      <c r="B181" s="26">
        <v>1.0</v>
      </c>
      <c r="C181" s="27" t="s">
        <v>22</v>
      </c>
      <c r="D181" s="28"/>
      <c r="E181" s="29">
        <f t="shared" ref="E181:E183" si="15">D181*B181</f>
        <v>0</v>
      </c>
      <c r="F181" s="30"/>
    </row>
    <row r="182" ht="12.75" customHeight="1">
      <c r="A182" s="31" t="s">
        <v>42</v>
      </c>
      <c r="B182" s="26">
        <v>5.0</v>
      </c>
      <c r="C182" s="32" t="s">
        <v>24</v>
      </c>
      <c r="D182" s="28"/>
      <c r="E182" s="29">
        <f t="shared" si="15"/>
        <v>0</v>
      </c>
      <c r="F182" s="30"/>
    </row>
    <row r="183" ht="12.75" customHeight="1">
      <c r="A183" s="46"/>
      <c r="B183" s="47"/>
      <c r="C183" s="48"/>
      <c r="D183" s="42"/>
      <c r="E183" s="49">
        <f t="shared" si="15"/>
        <v>0</v>
      </c>
      <c r="F183" s="50"/>
    </row>
    <row r="184" ht="12.75" customHeight="1">
      <c r="A184" s="51" t="s">
        <v>43</v>
      </c>
      <c r="E184" s="52">
        <f>SUMIFS(E167:E183,F167:F183,"Yes")</f>
        <v>0</v>
      </c>
      <c r="F184" s="3"/>
    </row>
    <row r="185" ht="12.75" customHeight="1">
      <c r="A185" s="51" t="s">
        <v>44</v>
      </c>
      <c r="E185" s="52">
        <f>7.75%*E184</f>
        <v>0</v>
      </c>
      <c r="F185" s="3"/>
    </row>
    <row r="186" ht="12.75" customHeight="1">
      <c r="A186" s="51" t="s">
        <v>45</v>
      </c>
      <c r="E186" s="53">
        <f t="array" ref="E186">SUMIFS(E167:E183,F167:F183,{"","No"})</f>
        <v>0</v>
      </c>
      <c r="F186" s="3"/>
    </row>
    <row r="187" ht="12.75" customHeight="1">
      <c r="A187" s="54" t="s">
        <v>46</v>
      </c>
      <c r="B187" s="37"/>
      <c r="C187" s="37"/>
      <c r="D187" s="37"/>
      <c r="E187" s="55">
        <v>0.0</v>
      </c>
      <c r="F187" s="3"/>
    </row>
    <row r="188" ht="12.75" customHeight="1">
      <c r="A188" s="51" t="s">
        <v>47</v>
      </c>
      <c r="E188" s="56">
        <f>SUM(E184:E187)</f>
        <v>0</v>
      </c>
      <c r="F188" s="3"/>
    </row>
    <row r="189" ht="12.75" customHeight="1">
      <c r="A189" s="1"/>
      <c r="B189" s="4"/>
      <c r="C189" s="1"/>
      <c r="D189" s="1"/>
      <c r="E189" s="1"/>
    </row>
    <row r="190" ht="12.75" customHeight="1">
      <c r="A190" s="6"/>
      <c r="B190" s="6"/>
      <c r="C190" s="4"/>
      <c r="D190" s="4"/>
      <c r="E190" s="4"/>
    </row>
    <row r="191" ht="12.75" customHeight="1">
      <c r="A191" s="6"/>
      <c r="B191" s="6"/>
      <c r="C191" s="4"/>
      <c r="D191" s="4"/>
      <c r="E191" s="4"/>
    </row>
    <row r="192" ht="12.75" customHeight="1">
      <c r="A192" s="6"/>
      <c r="B192" s="6"/>
      <c r="C192" s="4"/>
      <c r="D192" s="4"/>
      <c r="E192" s="4"/>
    </row>
    <row r="193" ht="12.75" customHeight="1">
      <c r="A193" s="6" t="s">
        <v>1</v>
      </c>
      <c r="C193" s="7"/>
      <c r="D193" s="8"/>
      <c r="E193" s="8"/>
      <c r="F193" s="8"/>
    </row>
    <row r="194" ht="12.75" customHeight="1">
      <c r="A194" s="9"/>
      <c r="B194" s="4"/>
      <c r="C194" s="4"/>
      <c r="D194" s="4"/>
      <c r="E194" s="4"/>
    </row>
    <row r="195" ht="12.75" customHeight="1">
      <c r="A195" s="6" t="s">
        <v>4</v>
      </c>
      <c r="C195" s="7"/>
      <c r="D195" s="8"/>
      <c r="E195" s="8"/>
      <c r="F195" s="8"/>
    </row>
    <row r="196" ht="12.75" customHeight="1">
      <c r="A196" s="6" t="s">
        <v>6</v>
      </c>
      <c r="C196" s="7"/>
      <c r="D196" s="8"/>
      <c r="E196" s="8"/>
      <c r="F196" s="8"/>
    </row>
    <row r="197" ht="12.75" customHeight="1">
      <c r="A197" s="6" t="s">
        <v>8</v>
      </c>
      <c r="C197" s="7"/>
      <c r="D197" s="8"/>
      <c r="E197" s="8"/>
      <c r="F197" s="8"/>
    </row>
    <row r="198" ht="12.75" customHeight="1">
      <c r="A198" s="9"/>
      <c r="B198" s="4"/>
      <c r="C198" s="4"/>
      <c r="D198" s="4"/>
      <c r="E198" s="4"/>
    </row>
    <row r="199" ht="12.75" customHeight="1">
      <c r="A199" s="6" t="s">
        <v>11</v>
      </c>
      <c r="C199" s="13"/>
      <c r="D199" s="8"/>
      <c r="E199" s="8"/>
      <c r="F199" s="8"/>
    </row>
    <row r="200" ht="12.75" customHeight="1">
      <c r="A200" s="1"/>
      <c r="B200" s="4"/>
      <c r="C200" s="1"/>
      <c r="D200" s="1"/>
      <c r="E200" s="1"/>
    </row>
    <row r="201" ht="12.75" customHeight="1">
      <c r="A201" s="1"/>
      <c r="B201" s="4"/>
      <c r="C201" s="1"/>
      <c r="D201" s="1"/>
      <c r="E201" s="1"/>
    </row>
    <row r="202" ht="12.75" customHeight="1">
      <c r="A202" s="57" t="s">
        <v>52</v>
      </c>
      <c r="B202" s="58"/>
      <c r="C202" s="58"/>
      <c r="D202" s="58"/>
      <c r="E202" s="58"/>
      <c r="F202" s="59"/>
    </row>
    <row r="203" ht="12.75" customHeight="1">
      <c r="A203" s="21" t="s">
        <v>14</v>
      </c>
      <c r="B203" s="16"/>
      <c r="C203" s="16"/>
      <c r="D203" s="16"/>
      <c r="E203" s="16"/>
      <c r="F203" s="17"/>
    </row>
    <row r="204" ht="12.75" customHeight="1">
      <c r="A204" s="22" t="s">
        <v>15</v>
      </c>
      <c r="B204" s="23" t="s">
        <v>16</v>
      </c>
      <c r="C204" s="23" t="s">
        <v>17</v>
      </c>
      <c r="D204" s="23" t="s">
        <v>18</v>
      </c>
      <c r="E204" s="23" t="s">
        <v>19</v>
      </c>
      <c r="F204" s="24" t="s">
        <v>20</v>
      </c>
    </row>
    <row r="205" ht="12.75" customHeight="1">
      <c r="A205" s="25" t="s">
        <v>21</v>
      </c>
      <c r="B205" s="26">
        <v>1.0</v>
      </c>
      <c r="C205" s="27" t="s">
        <v>22</v>
      </c>
      <c r="D205" s="28"/>
      <c r="E205" s="29">
        <f t="shared" ref="E205:E213" si="16">D205*B205</f>
        <v>0</v>
      </c>
      <c r="F205" s="30"/>
    </row>
    <row r="206" ht="12.75" customHeight="1">
      <c r="A206" s="31" t="s">
        <v>23</v>
      </c>
      <c r="B206" s="26">
        <v>5.0</v>
      </c>
      <c r="C206" s="32" t="s">
        <v>24</v>
      </c>
      <c r="D206" s="28"/>
      <c r="E206" s="29">
        <f t="shared" si="16"/>
        <v>0</v>
      </c>
      <c r="F206" s="30"/>
    </row>
    <row r="207" ht="12.75" customHeight="1">
      <c r="A207" s="25" t="s">
        <v>25</v>
      </c>
      <c r="B207" s="26">
        <v>5.0</v>
      </c>
      <c r="C207" s="27" t="s">
        <v>26</v>
      </c>
      <c r="D207" s="28"/>
      <c r="E207" s="29">
        <f t="shared" si="16"/>
        <v>0</v>
      </c>
      <c r="F207" s="30"/>
    </row>
    <row r="208" ht="12.75" customHeight="1">
      <c r="A208" s="33" t="s">
        <v>27</v>
      </c>
      <c r="B208" s="34">
        <v>5.0</v>
      </c>
      <c r="C208" s="35" t="s">
        <v>28</v>
      </c>
      <c r="D208" s="28"/>
      <c r="E208" s="29">
        <f t="shared" si="16"/>
        <v>0</v>
      </c>
      <c r="F208" s="30"/>
    </row>
    <row r="209" ht="12.75" customHeight="1">
      <c r="A209" s="33" t="s">
        <v>29</v>
      </c>
      <c r="B209" s="34">
        <v>5.0</v>
      </c>
      <c r="C209" s="35" t="s">
        <v>30</v>
      </c>
      <c r="D209" s="28"/>
      <c r="E209" s="29">
        <f t="shared" si="16"/>
        <v>0</v>
      </c>
      <c r="F209" s="30"/>
    </row>
    <row r="210" ht="12.75" customHeight="1">
      <c r="A210" s="33" t="s">
        <v>31</v>
      </c>
      <c r="B210" s="34">
        <v>1.0</v>
      </c>
      <c r="C210" s="35" t="s">
        <v>32</v>
      </c>
      <c r="D210" s="28"/>
      <c r="E210" s="29">
        <f t="shared" si="16"/>
        <v>0</v>
      </c>
      <c r="F210" s="30"/>
    </row>
    <row r="211" ht="12.75" customHeight="1">
      <c r="A211" s="31" t="s">
        <v>33</v>
      </c>
      <c r="B211" s="26">
        <v>1.0</v>
      </c>
      <c r="C211" s="32" t="s">
        <v>34</v>
      </c>
      <c r="D211" s="28"/>
      <c r="E211" s="29">
        <f t="shared" si="16"/>
        <v>0</v>
      </c>
      <c r="F211" s="30"/>
    </row>
    <row r="212" ht="12.75" customHeight="1">
      <c r="A212" s="33" t="s">
        <v>35</v>
      </c>
      <c r="B212" s="34">
        <v>55.0</v>
      </c>
      <c r="C212" s="35" t="s">
        <v>36</v>
      </c>
      <c r="D212" s="28"/>
      <c r="E212" s="29">
        <f t="shared" si="16"/>
        <v>0</v>
      </c>
      <c r="F212" s="30"/>
    </row>
    <row r="213" ht="12.75" customHeight="1">
      <c r="A213" s="39"/>
      <c r="B213" s="40"/>
      <c r="C213" s="41"/>
      <c r="D213" s="42"/>
      <c r="E213" s="29">
        <f t="shared" si="16"/>
        <v>0</v>
      </c>
      <c r="F213" s="30"/>
    </row>
    <row r="214" ht="12.75" customHeight="1">
      <c r="A214" s="43" t="s">
        <v>37</v>
      </c>
      <c r="B214" s="44"/>
      <c r="C214" s="44"/>
      <c r="D214" s="44"/>
      <c r="E214" s="44"/>
      <c r="F214" s="45"/>
    </row>
    <row r="215" ht="12.75" customHeight="1">
      <c r="A215" s="25" t="s">
        <v>38</v>
      </c>
      <c r="B215" s="26">
        <v>1.0</v>
      </c>
      <c r="C215" s="27" t="s">
        <v>22</v>
      </c>
      <c r="D215" s="28"/>
      <c r="E215" s="29">
        <f t="shared" ref="E215:E217" si="17">D215*B215</f>
        <v>0</v>
      </c>
      <c r="F215" s="30"/>
    </row>
    <row r="216" ht="12.75" customHeight="1">
      <c r="A216" s="31" t="s">
        <v>39</v>
      </c>
      <c r="B216" s="26">
        <v>5.0</v>
      </c>
      <c r="C216" s="32" t="s">
        <v>24</v>
      </c>
      <c r="D216" s="28"/>
      <c r="E216" s="29">
        <f t="shared" si="17"/>
        <v>0</v>
      </c>
      <c r="F216" s="30"/>
    </row>
    <row r="217" ht="12.75" customHeight="1">
      <c r="A217" s="33"/>
      <c r="B217" s="34"/>
      <c r="C217" s="35"/>
      <c r="D217" s="28"/>
      <c r="E217" s="29">
        <f t="shared" si="17"/>
        <v>0</v>
      </c>
      <c r="F217" s="30"/>
    </row>
    <row r="218" ht="12.75" customHeight="1">
      <c r="A218" s="43" t="s">
        <v>40</v>
      </c>
      <c r="B218" s="44"/>
      <c r="C218" s="44"/>
      <c r="D218" s="44"/>
      <c r="E218" s="44"/>
      <c r="F218" s="45"/>
    </row>
    <row r="219" ht="12.75" customHeight="1">
      <c r="A219" s="25" t="s">
        <v>41</v>
      </c>
      <c r="B219" s="26">
        <v>1.0</v>
      </c>
      <c r="C219" s="27" t="s">
        <v>22</v>
      </c>
      <c r="D219" s="28"/>
      <c r="E219" s="29">
        <f t="shared" ref="E219:E221" si="18">D219*B219</f>
        <v>0</v>
      </c>
      <c r="F219" s="30"/>
    </row>
    <row r="220" ht="12.75" customHeight="1">
      <c r="A220" s="31" t="s">
        <v>42</v>
      </c>
      <c r="B220" s="26">
        <v>5.0</v>
      </c>
      <c r="C220" s="32" t="s">
        <v>24</v>
      </c>
      <c r="D220" s="28"/>
      <c r="E220" s="29">
        <f t="shared" si="18"/>
        <v>0</v>
      </c>
      <c r="F220" s="30"/>
    </row>
    <row r="221" ht="12.75" customHeight="1">
      <c r="A221" s="46"/>
      <c r="B221" s="47"/>
      <c r="C221" s="48"/>
      <c r="D221" s="42"/>
      <c r="E221" s="49">
        <f t="shared" si="18"/>
        <v>0</v>
      </c>
      <c r="F221" s="50"/>
    </row>
    <row r="222" ht="12.75" customHeight="1">
      <c r="A222" s="51" t="s">
        <v>43</v>
      </c>
      <c r="E222" s="52">
        <f>SUMIFS(E205:E221,F205:F221,"Yes")</f>
        <v>0</v>
      </c>
      <c r="F222" s="3"/>
    </row>
    <row r="223" ht="12.75" customHeight="1">
      <c r="A223" s="51" t="s">
        <v>44</v>
      </c>
      <c r="E223" s="52">
        <f>7.75%*E222</f>
        <v>0</v>
      </c>
      <c r="F223" s="3"/>
    </row>
    <row r="224" ht="12.75" customHeight="1">
      <c r="A224" s="51" t="s">
        <v>45</v>
      </c>
      <c r="E224" s="53">
        <f t="array" ref="E224">SUMIFS(E205:E221,F205:F221,{"","No"})</f>
        <v>0</v>
      </c>
      <c r="F224" s="3"/>
    </row>
    <row r="225" ht="12.75" customHeight="1">
      <c r="A225" s="54" t="s">
        <v>46</v>
      </c>
      <c r="B225" s="37"/>
      <c r="C225" s="37"/>
      <c r="D225" s="37"/>
      <c r="E225" s="55">
        <v>0.0</v>
      </c>
      <c r="F225" s="3"/>
    </row>
    <row r="226" ht="12.75" customHeight="1">
      <c r="A226" s="51" t="s">
        <v>47</v>
      </c>
      <c r="E226" s="56">
        <f>SUM(E222:E225)</f>
        <v>0</v>
      </c>
      <c r="F226" s="3"/>
    </row>
    <row r="227" ht="12.75" customHeight="1">
      <c r="A227" s="1"/>
      <c r="B227" s="4"/>
      <c r="C227" s="1"/>
      <c r="D227" s="1"/>
      <c r="E227" s="1"/>
    </row>
    <row r="228" ht="12.75" customHeight="1">
      <c r="A228" s="6"/>
      <c r="B228" s="6"/>
      <c r="C228" s="4"/>
      <c r="D228" s="4"/>
      <c r="E228" s="4"/>
    </row>
    <row r="229" ht="12.75" customHeight="1">
      <c r="A229" s="6"/>
      <c r="B229" s="6"/>
      <c r="C229" s="4"/>
      <c r="D229" s="4"/>
      <c r="E229" s="4"/>
    </row>
    <row r="230" ht="12.75" customHeight="1">
      <c r="A230" s="6"/>
      <c r="B230" s="6"/>
      <c r="C230" s="4"/>
      <c r="D230" s="4"/>
      <c r="E230" s="4"/>
    </row>
    <row r="231" ht="12.75" customHeight="1">
      <c r="A231" s="6" t="s">
        <v>1</v>
      </c>
      <c r="C231" s="7"/>
      <c r="D231" s="8"/>
      <c r="E231" s="8"/>
      <c r="F231" s="8"/>
    </row>
    <row r="232" ht="12.75" customHeight="1">
      <c r="A232" s="9"/>
      <c r="B232" s="4"/>
      <c r="C232" s="4"/>
      <c r="D232" s="4"/>
      <c r="E232" s="4"/>
    </row>
    <row r="233" ht="12.75" customHeight="1">
      <c r="A233" s="6" t="s">
        <v>4</v>
      </c>
      <c r="C233" s="7"/>
      <c r="D233" s="8"/>
      <c r="E233" s="8"/>
      <c r="F233" s="8"/>
    </row>
    <row r="234" ht="12.75" customHeight="1">
      <c r="A234" s="6" t="s">
        <v>6</v>
      </c>
      <c r="C234" s="7"/>
      <c r="D234" s="8"/>
      <c r="E234" s="8"/>
      <c r="F234" s="8"/>
    </row>
    <row r="235" ht="12.75" customHeight="1">
      <c r="A235" s="6" t="s">
        <v>8</v>
      </c>
      <c r="C235" s="7"/>
      <c r="D235" s="8"/>
      <c r="E235" s="8"/>
      <c r="F235" s="8"/>
    </row>
    <row r="236" ht="12.75" customHeight="1">
      <c r="A236" s="9"/>
      <c r="B236" s="4"/>
      <c r="C236" s="4"/>
      <c r="D236" s="4"/>
      <c r="E236" s="4"/>
    </row>
    <row r="237" ht="12.75" customHeight="1">
      <c r="A237" s="6" t="s">
        <v>11</v>
      </c>
      <c r="C237" s="13"/>
      <c r="D237" s="8"/>
      <c r="E237" s="8"/>
      <c r="F237" s="8"/>
    </row>
    <row r="238" ht="12.75" customHeight="1">
      <c r="A238" s="1"/>
      <c r="B238" s="4"/>
      <c r="C238" s="1"/>
      <c r="D238" s="1"/>
      <c r="E238" s="1"/>
    </row>
    <row r="239" ht="12.75" customHeight="1">
      <c r="A239" s="1"/>
      <c r="B239" s="4"/>
      <c r="C239" s="1"/>
      <c r="D239" s="1"/>
      <c r="E239" s="1"/>
    </row>
    <row r="240" ht="12.75" customHeight="1">
      <c r="A240" s="57" t="s">
        <v>53</v>
      </c>
      <c r="B240" s="58"/>
      <c r="C240" s="58"/>
      <c r="D240" s="58"/>
      <c r="E240" s="58"/>
      <c r="F240" s="59"/>
    </row>
    <row r="241" ht="12.75" customHeight="1">
      <c r="A241" s="21" t="s">
        <v>14</v>
      </c>
      <c r="B241" s="16"/>
      <c r="C241" s="16"/>
      <c r="D241" s="16"/>
      <c r="E241" s="16"/>
      <c r="F241" s="17"/>
    </row>
    <row r="242" ht="12.75" customHeight="1">
      <c r="A242" s="22" t="s">
        <v>15</v>
      </c>
      <c r="B242" s="23" t="s">
        <v>16</v>
      </c>
      <c r="C242" s="23" t="s">
        <v>17</v>
      </c>
      <c r="D242" s="23" t="s">
        <v>18</v>
      </c>
      <c r="E242" s="23" t="s">
        <v>19</v>
      </c>
      <c r="F242" s="24" t="s">
        <v>20</v>
      </c>
    </row>
    <row r="243" ht="12.75" customHeight="1">
      <c r="A243" s="25" t="s">
        <v>21</v>
      </c>
      <c r="B243" s="26">
        <v>1.0</v>
      </c>
      <c r="C243" s="27" t="s">
        <v>22</v>
      </c>
      <c r="D243" s="28"/>
      <c r="E243" s="29">
        <f t="shared" ref="E243:E251" si="19">D243*B243</f>
        <v>0</v>
      </c>
      <c r="F243" s="30"/>
    </row>
    <row r="244" ht="12.75" customHeight="1">
      <c r="A244" s="31" t="s">
        <v>23</v>
      </c>
      <c r="B244" s="26">
        <v>5.0</v>
      </c>
      <c r="C244" s="32" t="s">
        <v>24</v>
      </c>
      <c r="D244" s="28"/>
      <c r="E244" s="29">
        <f t="shared" si="19"/>
        <v>0</v>
      </c>
      <c r="F244" s="30"/>
    </row>
    <row r="245" ht="12.75" customHeight="1">
      <c r="A245" s="25" t="s">
        <v>25</v>
      </c>
      <c r="B245" s="26">
        <v>5.0</v>
      </c>
      <c r="C245" s="27" t="s">
        <v>26</v>
      </c>
      <c r="D245" s="28"/>
      <c r="E245" s="29">
        <f t="shared" si="19"/>
        <v>0</v>
      </c>
      <c r="F245" s="30"/>
    </row>
    <row r="246" ht="12.75" customHeight="1">
      <c r="A246" s="33" t="s">
        <v>27</v>
      </c>
      <c r="B246" s="34">
        <v>5.0</v>
      </c>
      <c r="C246" s="35" t="s">
        <v>28</v>
      </c>
      <c r="D246" s="28"/>
      <c r="E246" s="29">
        <f t="shared" si="19"/>
        <v>0</v>
      </c>
      <c r="F246" s="30"/>
    </row>
    <row r="247" ht="12.75" customHeight="1">
      <c r="A247" s="33" t="s">
        <v>29</v>
      </c>
      <c r="B247" s="34">
        <v>5.0</v>
      </c>
      <c r="C247" s="35" t="s">
        <v>30</v>
      </c>
      <c r="D247" s="28"/>
      <c r="E247" s="29">
        <f t="shared" si="19"/>
        <v>0</v>
      </c>
      <c r="F247" s="30"/>
    </row>
    <row r="248" ht="12.75" customHeight="1">
      <c r="A248" s="33" t="s">
        <v>31</v>
      </c>
      <c r="B248" s="34">
        <v>1.0</v>
      </c>
      <c r="C248" s="35" t="s">
        <v>32</v>
      </c>
      <c r="D248" s="28"/>
      <c r="E248" s="29">
        <f t="shared" si="19"/>
        <v>0</v>
      </c>
      <c r="F248" s="30"/>
    </row>
    <row r="249" ht="12.75" customHeight="1">
      <c r="A249" s="31" t="s">
        <v>33</v>
      </c>
      <c r="B249" s="26">
        <v>1.0</v>
      </c>
      <c r="C249" s="32" t="s">
        <v>34</v>
      </c>
      <c r="D249" s="28"/>
      <c r="E249" s="29">
        <f t="shared" si="19"/>
        <v>0</v>
      </c>
      <c r="F249" s="30"/>
    </row>
    <row r="250" ht="12.75" customHeight="1">
      <c r="A250" s="33" t="s">
        <v>35</v>
      </c>
      <c r="B250" s="34">
        <v>32.0</v>
      </c>
      <c r="C250" s="35" t="s">
        <v>36</v>
      </c>
      <c r="D250" s="28"/>
      <c r="E250" s="29">
        <f t="shared" si="19"/>
        <v>0</v>
      </c>
      <c r="F250" s="30"/>
    </row>
    <row r="251" ht="12.75" customHeight="1">
      <c r="A251" s="39"/>
      <c r="B251" s="40"/>
      <c r="C251" s="41"/>
      <c r="D251" s="42"/>
      <c r="E251" s="29">
        <f t="shared" si="19"/>
        <v>0</v>
      </c>
      <c r="F251" s="30"/>
    </row>
    <row r="252" ht="12.75" customHeight="1">
      <c r="A252" s="43" t="s">
        <v>37</v>
      </c>
      <c r="B252" s="44"/>
      <c r="C252" s="44"/>
      <c r="D252" s="44"/>
      <c r="E252" s="44"/>
      <c r="F252" s="45"/>
    </row>
    <row r="253" ht="12.75" customHeight="1">
      <c r="A253" s="25" t="s">
        <v>38</v>
      </c>
      <c r="B253" s="26">
        <v>1.0</v>
      </c>
      <c r="C253" s="27" t="s">
        <v>22</v>
      </c>
      <c r="D253" s="28"/>
      <c r="E253" s="29">
        <f t="shared" ref="E253:E255" si="20">D253*B253</f>
        <v>0</v>
      </c>
      <c r="F253" s="30"/>
    </row>
    <row r="254" ht="12.75" customHeight="1">
      <c r="A254" s="31" t="s">
        <v>39</v>
      </c>
      <c r="B254" s="26">
        <v>5.0</v>
      </c>
      <c r="C254" s="32" t="s">
        <v>24</v>
      </c>
      <c r="D254" s="28"/>
      <c r="E254" s="29">
        <f t="shared" si="20"/>
        <v>0</v>
      </c>
      <c r="F254" s="30"/>
    </row>
    <row r="255" ht="12.75" customHeight="1">
      <c r="A255" s="33"/>
      <c r="B255" s="34"/>
      <c r="C255" s="35"/>
      <c r="D255" s="28"/>
      <c r="E255" s="29">
        <f t="shared" si="20"/>
        <v>0</v>
      </c>
      <c r="F255" s="30"/>
    </row>
    <row r="256" ht="12.75" customHeight="1">
      <c r="A256" s="43" t="s">
        <v>40</v>
      </c>
      <c r="B256" s="44"/>
      <c r="C256" s="44"/>
      <c r="D256" s="44"/>
      <c r="E256" s="44"/>
      <c r="F256" s="45"/>
    </row>
    <row r="257" ht="12.75" customHeight="1">
      <c r="A257" s="25" t="s">
        <v>41</v>
      </c>
      <c r="B257" s="26">
        <v>1.0</v>
      </c>
      <c r="C257" s="27" t="s">
        <v>22</v>
      </c>
      <c r="D257" s="28"/>
      <c r="E257" s="29">
        <f t="shared" ref="E257:E259" si="21">D257*B257</f>
        <v>0</v>
      </c>
      <c r="F257" s="30"/>
    </row>
    <row r="258" ht="12.75" customHeight="1">
      <c r="A258" s="31" t="s">
        <v>42</v>
      </c>
      <c r="B258" s="26">
        <v>5.0</v>
      </c>
      <c r="C258" s="32" t="s">
        <v>24</v>
      </c>
      <c r="D258" s="28"/>
      <c r="E258" s="29">
        <f t="shared" si="21"/>
        <v>0</v>
      </c>
      <c r="F258" s="30"/>
    </row>
    <row r="259" ht="12.75" customHeight="1">
      <c r="A259" s="46"/>
      <c r="B259" s="47"/>
      <c r="C259" s="48"/>
      <c r="D259" s="42"/>
      <c r="E259" s="49">
        <f t="shared" si="21"/>
        <v>0</v>
      </c>
      <c r="F259" s="50"/>
    </row>
    <row r="260" ht="12.75" customHeight="1">
      <c r="A260" s="51" t="s">
        <v>43</v>
      </c>
      <c r="E260" s="52">
        <f>SUMIFS(E243:E259,F243:F259,"Yes")</f>
        <v>0</v>
      </c>
      <c r="F260" s="3"/>
    </row>
    <row r="261" ht="12.75" customHeight="1">
      <c r="A261" s="51" t="s">
        <v>44</v>
      </c>
      <c r="E261" s="52">
        <f>7.75%*E260</f>
        <v>0</v>
      </c>
      <c r="F261" s="3"/>
    </row>
    <row r="262" ht="12.75" customHeight="1">
      <c r="A262" s="51" t="s">
        <v>45</v>
      </c>
      <c r="E262" s="53">
        <f t="array" ref="E262">SUMIFS(E243:E259,F243:F259,{"","No"})</f>
        <v>0</v>
      </c>
      <c r="F262" s="3"/>
    </row>
    <row r="263" ht="12.75" customHeight="1">
      <c r="A263" s="54" t="s">
        <v>46</v>
      </c>
      <c r="B263" s="37"/>
      <c r="C263" s="37"/>
      <c r="D263" s="37"/>
      <c r="E263" s="55">
        <v>0.0</v>
      </c>
      <c r="F263" s="3"/>
    </row>
    <row r="264" ht="12.75" customHeight="1">
      <c r="A264" s="51" t="s">
        <v>47</v>
      </c>
      <c r="E264" s="56">
        <f>SUM(E260:E263)</f>
        <v>0</v>
      </c>
      <c r="F264" s="3"/>
    </row>
    <row r="265" ht="12.75" customHeight="1">
      <c r="A265" s="1"/>
      <c r="B265" s="4"/>
      <c r="C265" s="1"/>
      <c r="D265" s="1"/>
      <c r="E265" s="1"/>
    </row>
    <row r="266" ht="12.75" customHeight="1">
      <c r="A266" s="6"/>
      <c r="B266" s="6"/>
      <c r="C266" s="4"/>
      <c r="D266" s="4"/>
      <c r="E266" s="4"/>
    </row>
    <row r="267" ht="12.75" customHeight="1">
      <c r="A267" s="6"/>
      <c r="B267" s="6"/>
      <c r="C267" s="4"/>
      <c r="D267" s="4"/>
      <c r="E267" s="4"/>
    </row>
    <row r="268" ht="12.75" customHeight="1">
      <c r="A268" s="6"/>
      <c r="B268" s="6"/>
      <c r="C268" s="4"/>
      <c r="D268" s="4"/>
      <c r="E268" s="4"/>
    </row>
    <row r="269" ht="12.75" customHeight="1">
      <c r="A269" s="6" t="s">
        <v>1</v>
      </c>
      <c r="C269" s="7"/>
      <c r="D269" s="8"/>
      <c r="E269" s="8"/>
      <c r="F269" s="8"/>
    </row>
    <row r="270" ht="12.75" customHeight="1">
      <c r="A270" s="9"/>
      <c r="B270" s="4"/>
      <c r="C270" s="4"/>
      <c r="D270" s="4"/>
      <c r="E270" s="4"/>
    </row>
    <row r="271" ht="12.75" customHeight="1">
      <c r="A271" s="6" t="s">
        <v>4</v>
      </c>
      <c r="C271" s="7"/>
      <c r="D271" s="8"/>
      <c r="E271" s="8"/>
      <c r="F271" s="8"/>
    </row>
    <row r="272" ht="12.75" customHeight="1">
      <c r="A272" s="6" t="s">
        <v>6</v>
      </c>
      <c r="C272" s="7"/>
      <c r="D272" s="8"/>
      <c r="E272" s="8"/>
      <c r="F272" s="8"/>
    </row>
    <row r="273" ht="12.75" customHeight="1">
      <c r="A273" s="6" t="s">
        <v>8</v>
      </c>
      <c r="C273" s="7"/>
      <c r="D273" s="8"/>
      <c r="E273" s="8"/>
      <c r="F273" s="8"/>
    </row>
    <row r="274" ht="12.75" customHeight="1">
      <c r="A274" s="9"/>
      <c r="B274" s="4"/>
      <c r="C274" s="4"/>
      <c r="D274" s="4"/>
      <c r="E274" s="4"/>
    </row>
    <row r="275" ht="12.75" customHeight="1">
      <c r="A275" s="6" t="s">
        <v>11</v>
      </c>
      <c r="C275" s="13"/>
      <c r="D275" s="8"/>
      <c r="E275" s="8"/>
      <c r="F275" s="8"/>
    </row>
    <row r="276" ht="12.75" customHeight="1">
      <c r="A276" s="1"/>
      <c r="B276" s="4"/>
      <c r="C276" s="1"/>
      <c r="D276" s="1"/>
      <c r="E276" s="1"/>
    </row>
    <row r="277" ht="12.75" customHeight="1">
      <c r="A277" s="1"/>
      <c r="B277" s="4"/>
      <c r="C277" s="1"/>
      <c r="D277" s="1"/>
      <c r="E277" s="1"/>
    </row>
    <row r="278" ht="12.75" customHeight="1">
      <c r="A278" s="57" t="s">
        <v>54</v>
      </c>
      <c r="B278" s="58"/>
      <c r="C278" s="58"/>
      <c r="D278" s="58"/>
      <c r="E278" s="58"/>
      <c r="F278" s="59"/>
    </row>
    <row r="279" ht="12.75" customHeight="1">
      <c r="A279" s="21" t="s">
        <v>14</v>
      </c>
      <c r="B279" s="16"/>
      <c r="C279" s="16"/>
      <c r="D279" s="16"/>
      <c r="E279" s="16"/>
      <c r="F279" s="17"/>
    </row>
    <row r="280" ht="12.75" customHeight="1">
      <c r="A280" s="22" t="s">
        <v>15</v>
      </c>
      <c r="B280" s="23" t="s">
        <v>16</v>
      </c>
      <c r="C280" s="23" t="s">
        <v>17</v>
      </c>
      <c r="D280" s="23" t="s">
        <v>18</v>
      </c>
      <c r="E280" s="23" t="s">
        <v>19</v>
      </c>
      <c r="F280" s="24" t="s">
        <v>20</v>
      </c>
    </row>
    <row r="281" ht="12.75" customHeight="1">
      <c r="A281" s="25" t="s">
        <v>21</v>
      </c>
      <c r="B281" s="26">
        <v>1.0</v>
      </c>
      <c r="C281" s="27" t="s">
        <v>22</v>
      </c>
      <c r="D281" s="28"/>
      <c r="E281" s="29">
        <f t="shared" ref="E281:E289" si="22">D281*B281</f>
        <v>0</v>
      </c>
      <c r="F281" s="30"/>
    </row>
    <row r="282" ht="12.75" customHeight="1">
      <c r="A282" s="31" t="s">
        <v>23</v>
      </c>
      <c r="B282" s="26">
        <v>5.0</v>
      </c>
      <c r="C282" s="32" t="s">
        <v>24</v>
      </c>
      <c r="D282" s="28"/>
      <c r="E282" s="29">
        <f t="shared" si="22"/>
        <v>0</v>
      </c>
      <c r="F282" s="30"/>
    </row>
    <row r="283" ht="12.75" customHeight="1">
      <c r="A283" s="25" t="s">
        <v>25</v>
      </c>
      <c r="B283" s="26">
        <v>5.0</v>
      </c>
      <c r="C283" s="27" t="s">
        <v>26</v>
      </c>
      <c r="D283" s="28"/>
      <c r="E283" s="29">
        <f t="shared" si="22"/>
        <v>0</v>
      </c>
      <c r="F283" s="30"/>
    </row>
    <row r="284" ht="12.75" customHeight="1">
      <c r="A284" s="33" t="s">
        <v>27</v>
      </c>
      <c r="B284" s="34">
        <v>5.0</v>
      </c>
      <c r="C284" s="35" t="s">
        <v>28</v>
      </c>
      <c r="D284" s="28"/>
      <c r="E284" s="29">
        <f t="shared" si="22"/>
        <v>0</v>
      </c>
      <c r="F284" s="30"/>
    </row>
    <row r="285" ht="12.75" customHeight="1">
      <c r="A285" s="33" t="s">
        <v>29</v>
      </c>
      <c r="B285" s="34">
        <v>5.0</v>
      </c>
      <c r="C285" s="35" t="s">
        <v>30</v>
      </c>
      <c r="D285" s="28"/>
      <c r="E285" s="29">
        <f t="shared" si="22"/>
        <v>0</v>
      </c>
      <c r="F285" s="30"/>
    </row>
    <row r="286" ht="12.75" customHeight="1">
      <c r="A286" s="33" t="s">
        <v>31</v>
      </c>
      <c r="B286" s="34">
        <v>1.0</v>
      </c>
      <c r="C286" s="35" t="s">
        <v>32</v>
      </c>
      <c r="D286" s="28"/>
      <c r="E286" s="29">
        <f t="shared" si="22"/>
        <v>0</v>
      </c>
      <c r="F286" s="30"/>
    </row>
    <row r="287" ht="12.75" customHeight="1">
      <c r="A287" s="31" t="s">
        <v>33</v>
      </c>
      <c r="B287" s="26">
        <v>1.0</v>
      </c>
      <c r="C287" s="32" t="s">
        <v>34</v>
      </c>
      <c r="D287" s="28"/>
      <c r="E287" s="29">
        <f t="shared" si="22"/>
        <v>0</v>
      </c>
      <c r="F287" s="30"/>
    </row>
    <row r="288" ht="12.75" customHeight="1">
      <c r="A288" s="33" t="s">
        <v>35</v>
      </c>
      <c r="B288" s="34">
        <v>50.0</v>
      </c>
      <c r="C288" s="35" t="s">
        <v>36</v>
      </c>
      <c r="D288" s="28"/>
      <c r="E288" s="29">
        <f t="shared" si="22"/>
        <v>0</v>
      </c>
      <c r="F288" s="30"/>
    </row>
    <row r="289" ht="12.75" customHeight="1">
      <c r="A289" s="39"/>
      <c r="B289" s="40"/>
      <c r="C289" s="41"/>
      <c r="D289" s="42"/>
      <c r="E289" s="29">
        <f t="shared" si="22"/>
        <v>0</v>
      </c>
      <c r="F289" s="30"/>
    </row>
    <row r="290" ht="12.75" customHeight="1">
      <c r="A290" s="43" t="s">
        <v>37</v>
      </c>
      <c r="B290" s="44"/>
      <c r="C290" s="44"/>
      <c r="D290" s="44"/>
      <c r="E290" s="44"/>
      <c r="F290" s="45"/>
    </row>
    <row r="291" ht="12.75" customHeight="1">
      <c r="A291" s="25" t="s">
        <v>38</v>
      </c>
      <c r="B291" s="26">
        <v>1.0</v>
      </c>
      <c r="C291" s="27" t="s">
        <v>22</v>
      </c>
      <c r="D291" s="28"/>
      <c r="E291" s="29">
        <f t="shared" ref="E291:E293" si="23">D291*B291</f>
        <v>0</v>
      </c>
      <c r="F291" s="30"/>
    </row>
    <row r="292" ht="12.75" customHeight="1">
      <c r="A292" s="31" t="s">
        <v>39</v>
      </c>
      <c r="B292" s="26">
        <v>5.0</v>
      </c>
      <c r="C292" s="32" t="s">
        <v>24</v>
      </c>
      <c r="D292" s="28"/>
      <c r="E292" s="29">
        <f t="shared" si="23"/>
        <v>0</v>
      </c>
      <c r="F292" s="30"/>
    </row>
    <row r="293" ht="12.75" customHeight="1">
      <c r="A293" s="33"/>
      <c r="B293" s="34"/>
      <c r="C293" s="35"/>
      <c r="D293" s="28"/>
      <c r="E293" s="29">
        <f t="shared" si="23"/>
        <v>0</v>
      </c>
      <c r="F293" s="30"/>
    </row>
    <row r="294" ht="12.75" customHeight="1">
      <c r="A294" s="43" t="s">
        <v>40</v>
      </c>
      <c r="B294" s="44"/>
      <c r="C294" s="44"/>
      <c r="D294" s="44"/>
      <c r="E294" s="44"/>
      <c r="F294" s="45"/>
    </row>
    <row r="295" ht="12.75" customHeight="1">
      <c r="A295" s="25" t="s">
        <v>41</v>
      </c>
      <c r="B295" s="26">
        <v>1.0</v>
      </c>
      <c r="C295" s="27" t="s">
        <v>22</v>
      </c>
      <c r="D295" s="28"/>
      <c r="E295" s="29">
        <f t="shared" ref="E295:E297" si="24">D295*B295</f>
        <v>0</v>
      </c>
      <c r="F295" s="30"/>
    </row>
    <row r="296" ht="12.75" customHeight="1">
      <c r="A296" s="31" t="s">
        <v>42</v>
      </c>
      <c r="B296" s="26">
        <v>5.0</v>
      </c>
      <c r="C296" s="32" t="s">
        <v>24</v>
      </c>
      <c r="D296" s="28"/>
      <c r="E296" s="29">
        <f t="shared" si="24"/>
        <v>0</v>
      </c>
      <c r="F296" s="30"/>
    </row>
    <row r="297" ht="12.75" customHeight="1">
      <c r="A297" s="46"/>
      <c r="B297" s="47"/>
      <c r="C297" s="48"/>
      <c r="D297" s="42"/>
      <c r="E297" s="49">
        <f t="shared" si="24"/>
        <v>0</v>
      </c>
      <c r="F297" s="50"/>
    </row>
    <row r="298" ht="12.75" customHeight="1">
      <c r="A298" s="51" t="s">
        <v>43</v>
      </c>
      <c r="E298" s="52">
        <f>SUMIFS(E281:E297,F281:F297,"Yes")</f>
        <v>0</v>
      </c>
      <c r="F298" s="3"/>
    </row>
    <row r="299" ht="12.75" customHeight="1">
      <c r="A299" s="51" t="s">
        <v>44</v>
      </c>
      <c r="E299" s="52">
        <f>7.75%*E298</f>
        <v>0</v>
      </c>
      <c r="F299" s="3"/>
    </row>
    <row r="300" ht="12.75" customHeight="1">
      <c r="A300" s="51" t="s">
        <v>45</v>
      </c>
      <c r="E300" s="53">
        <f t="array" ref="E300">SUMIFS(E281:E297,F281:F297,{"","No"})</f>
        <v>0</v>
      </c>
      <c r="F300" s="3"/>
    </row>
    <row r="301" ht="12.75" customHeight="1">
      <c r="A301" s="54" t="s">
        <v>46</v>
      </c>
      <c r="B301" s="37"/>
      <c r="C301" s="37"/>
      <c r="D301" s="37"/>
      <c r="E301" s="55">
        <v>0.0</v>
      </c>
      <c r="F301" s="3"/>
    </row>
    <row r="302" ht="12.75" customHeight="1">
      <c r="A302" s="51" t="s">
        <v>47</v>
      </c>
      <c r="E302" s="56">
        <f>SUM(E298:E301)</f>
        <v>0</v>
      </c>
      <c r="F302" s="3"/>
    </row>
    <row r="303" ht="12.75" customHeight="1">
      <c r="A303" s="1"/>
      <c r="B303" s="4"/>
      <c r="C303" s="1"/>
      <c r="D303" s="1"/>
      <c r="E303" s="1"/>
    </row>
    <row r="304" ht="12.75" customHeight="1">
      <c r="A304" s="6"/>
      <c r="B304" s="6"/>
      <c r="C304" s="4"/>
      <c r="D304" s="4"/>
      <c r="E304" s="4"/>
    </row>
    <row r="305" ht="12.75" customHeight="1">
      <c r="A305" s="6"/>
      <c r="B305" s="6"/>
      <c r="C305" s="4"/>
      <c r="D305" s="4"/>
      <c r="E305" s="4"/>
    </row>
    <row r="306" ht="12.75" customHeight="1">
      <c r="A306" s="63"/>
      <c r="B306" s="63"/>
      <c r="C306" s="3"/>
      <c r="D306" s="3"/>
      <c r="E306" s="3"/>
      <c r="F306" s="3"/>
    </row>
    <row r="307" ht="12.75" customHeight="1">
      <c r="A307" s="6" t="s">
        <v>1</v>
      </c>
      <c r="C307" s="7"/>
      <c r="D307" s="8"/>
      <c r="E307" s="8"/>
      <c r="F307" s="8"/>
    </row>
    <row r="308" ht="12.75" customHeight="1">
      <c r="A308" s="9"/>
      <c r="B308" s="4"/>
      <c r="C308" s="4"/>
      <c r="D308" s="4"/>
      <c r="E308" s="4"/>
    </row>
    <row r="309" ht="12.75" customHeight="1">
      <c r="A309" s="6" t="s">
        <v>4</v>
      </c>
      <c r="C309" s="7"/>
      <c r="D309" s="8"/>
      <c r="E309" s="8"/>
      <c r="F309" s="8"/>
    </row>
    <row r="310" ht="12.75" customHeight="1">
      <c r="A310" s="6" t="s">
        <v>6</v>
      </c>
      <c r="C310" s="7"/>
      <c r="D310" s="8"/>
      <c r="E310" s="8"/>
      <c r="F310" s="8"/>
    </row>
    <row r="311" ht="12.75" customHeight="1">
      <c r="A311" s="6" t="s">
        <v>8</v>
      </c>
      <c r="C311" s="7"/>
      <c r="D311" s="8"/>
      <c r="E311" s="8"/>
      <c r="F311" s="8"/>
    </row>
    <row r="312" ht="12.75" customHeight="1">
      <c r="A312" s="9"/>
      <c r="B312" s="4"/>
      <c r="C312" s="4"/>
      <c r="D312" s="4"/>
      <c r="E312" s="4"/>
    </row>
    <row r="313" ht="12.75" customHeight="1">
      <c r="A313" s="6" t="s">
        <v>11</v>
      </c>
      <c r="C313" s="13"/>
      <c r="D313" s="8"/>
      <c r="E313" s="8"/>
      <c r="F313" s="8"/>
    </row>
    <row r="314" ht="12.75" customHeight="1">
      <c r="A314" s="1"/>
      <c r="B314" s="4"/>
      <c r="C314" s="1"/>
      <c r="D314" s="1"/>
      <c r="E314" s="1"/>
    </row>
    <row r="315" ht="12.75" customHeight="1">
      <c r="A315" s="1"/>
      <c r="B315" s="4"/>
      <c r="C315" s="1"/>
      <c r="D315" s="1"/>
      <c r="E315" s="1"/>
    </row>
    <row r="316" ht="12.75" customHeight="1">
      <c r="A316" s="57" t="s">
        <v>55</v>
      </c>
      <c r="B316" s="58"/>
      <c r="C316" s="58"/>
      <c r="D316" s="58"/>
      <c r="E316" s="58"/>
      <c r="F316" s="59"/>
    </row>
    <row r="317" ht="12.75" customHeight="1">
      <c r="A317" s="21" t="s">
        <v>14</v>
      </c>
      <c r="B317" s="16"/>
      <c r="C317" s="16"/>
      <c r="D317" s="16"/>
      <c r="E317" s="16"/>
      <c r="F317" s="17"/>
    </row>
    <row r="318" ht="12.75" customHeight="1">
      <c r="A318" s="22" t="s">
        <v>15</v>
      </c>
      <c r="B318" s="23" t="s">
        <v>16</v>
      </c>
      <c r="C318" s="23" t="s">
        <v>17</v>
      </c>
      <c r="D318" s="23" t="s">
        <v>18</v>
      </c>
      <c r="E318" s="23" t="s">
        <v>19</v>
      </c>
      <c r="F318" s="24" t="s">
        <v>20</v>
      </c>
    </row>
    <row r="319" ht="12.75" customHeight="1">
      <c r="A319" s="25" t="s">
        <v>21</v>
      </c>
      <c r="B319" s="26">
        <v>1.0</v>
      </c>
      <c r="C319" s="27" t="s">
        <v>22</v>
      </c>
      <c r="D319" s="28"/>
      <c r="E319" s="29">
        <f t="shared" ref="E319:E327" si="25">D319*B319</f>
        <v>0</v>
      </c>
      <c r="F319" s="30"/>
    </row>
    <row r="320" ht="12.75" customHeight="1">
      <c r="A320" s="31" t="s">
        <v>23</v>
      </c>
      <c r="B320" s="26">
        <v>5.0</v>
      </c>
      <c r="C320" s="32" t="s">
        <v>24</v>
      </c>
      <c r="D320" s="28"/>
      <c r="E320" s="29">
        <f t="shared" si="25"/>
        <v>0</v>
      </c>
      <c r="F320" s="30"/>
    </row>
    <row r="321" ht="12.75" customHeight="1">
      <c r="A321" s="25" t="s">
        <v>25</v>
      </c>
      <c r="B321" s="26">
        <v>5.0</v>
      </c>
      <c r="C321" s="27" t="s">
        <v>26</v>
      </c>
      <c r="D321" s="28"/>
      <c r="E321" s="29">
        <f t="shared" si="25"/>
        <v>0</v>
      </c>
      <c r="F321" s="30"/>
    </row>
    <row r="322" ht="12.75" customHeight="1">
      <c r="A322" s="33" t="s">
        <v>27</v>
      </c>
      <c r="B322" s="34">
        <v>5.0</v>
      </c>
      <c r="C322" s="35" t="s">
        <v>28</v>
      </c>
      <c r="D322" s="28"/>
      <c r="E322" s="29">
        <f t="shared" si="25"/>
        <v>0</v>
      </c>
      <c r="F322" s="30"/>
    </row>
    <row r="323" ht="12.75" customHeight="1">
      <c r="A323" s="33" t="s">
        <v>29</v>
      </c>
      <c r="B323" s="34">
        <v>5.0</v>
      </c>
      <c r="C323" s="35" t="s">
        <v>30</v>
      </c>
      <c r="D323" s="28"/>
      <c r="E323" s="29">
        <f t="shared" si="25"/>
        <v>0</v>
      </c>
      <c r="F323" s="30"/>
    </row>
    <row r="324" ht="12.75" customHeight="1">
      <c r="A324" s="33" t="s">
        <v>31</v>
      </c>
      <c r="B324" s="34">
        <v>1.0</v>
      </c>
      <c r="C324" s="35" t="s">
        <v>32</v>
      </c>
      <c r="D324" s="28"/>
      <c r="E324" s="29">
        <f t="shared" si="25"/>
        <v>0</v>
      </c>
      <c r="F324" s="30"/>
    </row>
    <row r="325" ht="12.75" customHeight="1">
      <c r="A325" s="31" t="s">
        <v>33</v>
      </c>
      <c r="B325" s="26">
        <v>1.0</v>
      </c>
      <c r="C325" s="32" t="s">
        <v>34</v>
      </c>
      <c r="D325" s="28"/>
      <c r="E325" s="29">
        <f t="shared" si="25"/>
        <v>0</v>
      </c>
      <c r="F325" s="30"/>
    </row>
    <row r="326" ht="12.75" customHeight="1">
      <c r="A326" s="33" t="s">
        <v>35</v>
      </c>
      <c r="B326" s="34">
        <v>85.0</v>
      </c>
      <c r="C326" s="35" t="s">
        <v>36</v>
      </c>
      <c r="D326" s="28"/>
      <c r="E326" s="29">
        <f t="shared" si="25"/>
        <v>0</v>
      </c>
      <c r="F326" s="30"/>
    </row>
    <row r="327" ht="12.75" customHeight="1">
      <c r="A327" s="39"/>
      <c r="B327" s="40"/>
      <c r="C327" s="41"/>
      <c r="D327" s="42"/>
      <c r="E327" s="29">
        <f t="shared" si="25"/>
        <v>0</v>
      </c>
      <c r="F327" s="30"/>
    </row>
    <row r="328" ht="12.75" customHeight="1">
      <c r="A328" s="43" t="s">
        <v>37</v>
      </c>
      <c r="B328" s="44"/>
      <c r="C328" s="44"/>
      <c r="D328" s="44"/>
      <c r="E328" s="44"/>
      <c r="F328" s="45"/>
    </row>
    <row r="329" ht="12.75" customHeight="1">
      <c r="A329" s="25" t="s">
        <v>38</v>
      </c>
      <c r="B329" s="26">
        <v>1.0</v>
      </c>
      <c r="C329" s="27" t="s">
        <v>22</v>
      </c>
      <c r="D329" s="28"/>
      <c r="E329" s="29">
        <f t="shared" ref="E329:E331" si="26">D329*B329</f>
        <v>0</v>
      </c>
      <c r="F329" s="30"/>
    </row>
    <row r="330" ht="12.75" customHeight="1">
      <c r="A330" s="31" t="s">
        <v>39</v>
      </c>
      <c r="B330" s="26">
        <v>5.0</v>
      </c>
      <c r="C330" s="32" t="s">
        <v>24</v>
      </c>
      <c r="D330" s="28"/>
      <c r="E330" s="29">
        <f t="shared" si="26"/>
        <v>0</v>
      </c>
      <c r="F330" s="30"/>
    </row>
    <row r="331" ht="12.75" customHeight="1">
      <c r="A331" s="33"/>
      <c r="B331" s="34"/>
      <c r="C331" s="35"/>
      <c r="D331" s="28"/>
      <c r="E331" s="29">
        <f t="shared" si="26"/>
        <v>0</v>
      </c>
      <c r="F331" s="30"/>
    </row>
    <row r="332" ht="12.75" customHeight="1">
      <c r="A332" s="43" t="s">
        <v>40</v>
      </c>
      <c r="B332" s="44"/>
      <c r="C332" s="44"/>
      <c r="D332" s="44"/>
      <c r="E332" s="44"/>
      <c r="F332" s="45"/>
    </row>
    <row r="333" ht="12.75" customHeight="1">
      <c r="A333" s="25" t="s">
        <v>41</v>
      </c>
      <c r="B333" s="26">
        <v>1.0</v>
      </c>
      <c r="C333" s="27" t="s">
        <v>22</v>
      </c>
      <c r="D333" s="28"/>
      <c r="E333" s="29">
        <f t="shared" ref="E333:E335" si="27">D333*B333</f>
        <v>0</v>
      </c>
      <c r="F333" s="30"/>
    </row>
    <row r="334" ht="12.75" customHeight="1">
      <c r="A334" s="31" t="s">
        <v>42</v>
      </c>
      <c r="B334" s="26">
        <v>5.0</v>
      </c>
      <c r="C334" s="32" t="s">
        <v>24</v>
      </c>
      <c r="D334" s="28"/>
      <c r="E334" s="29">
        <f t="shared" si="27"/>
        <v>0</v>
      </c>
      <c r="F334" s="30"/>
    </row>
    <row r="335" ht="12.75" customHeight="1">
      <c r="A335" s="46"/>
      <c r="B335" s="47"/>
      <c r="C335" s="48"/>
      <c r="D335" s="42"/>
      <c r="E335" s="49">
        <f t="shared" si="27"/>
        <v>0</v>
      </c>
      <c r="F335" s="50"/>
    </row>
    <row r="336" ht="12.75" customHeight="1">
      <c r="A336" s="51" t="s">
        <v>43</v>
      </c>
      <c r="E336" s="52">
        <f>SUMIFS(E319:E335,F319:F335,"Yes")</f>
        <v>0</v>
      </c>
      <c r="F336" s="3"/>
    </row>
    <row r="337" ht="12.75" customHeight="1">
      <c r="A337" s="51" t="s">
        <v>44</v>
      </c>
      <c r="E337" s="52">
        <f>7.75%*E336</f>
        <v>0</v>
      </c>
      <c r="F337" s="3"/>
    </row>
    <row r="338" ht="12.75" customHeight="1">
      <c r="A338" s="51" t="s">
        <v>45</v>
      </c>
      <c r="E338" s="53">
        <f t="array" ref="E338">SUMIFS(E319:E335,F319:F335,{"","No"})</f>
        <v>0</v>
      </c>
      <c r="F338" s="3"/>
    </row>
    <row r="339" ht="12.75" customHeight="1">
      <c r="A339" s="54" t="s">
        <v>46</v>
      </c>
      <c r="B339" s="37"/>
      <c r="C339" s="37"/>
      <c r="D339" s="37"/>
      <c r="E339" s="55">
        <v>0.0</v>
      </c>
      <c r="F339" s="3"/>
    </row>
    <row r="340" ht="12.75" customHeight="1">
      <c r="A340" s="51" t="s">
        <v>47</v>
      </c>
      <c r="E340" s="56">
        <f>SUM(E336:E339)</f>
        <v>0</v>
      </c>
      <c r="F340" s="3"/>
    </row>
    <row r="341" ht="12.75" customHeight="1">
      <c r="A341" s="61"/>
      <c r="B341" s="62"/>
      <c r="C341" s="14"/>
      <c r="D341" s="1"/>
      <c r="E341" s="1"/>
    </row>
    <row r="342" ht="12.75" customHeight="1">
      <c r="A342" s="61"/>
      <c r="B342" s="62"/>
      <c r="C342" s="14"/>
      <c r="D342" s="1"/>
      <c r="E342" s="1"/>
    </row>
    <row r="343" ht="12.75" customHeight="1">
      <c r="A343" s="61"/>
      <c r="B343" s="62"/>
      <c r="C343" s="14"/>
      <c r="D343" s="1"/>
      <c r="E343" s="1"/>
    </row>
    <row r="344" ht="12.75" customHeight="1">
      <c r="A344" s="61"/>
      <c r="B344" s="62"/>
      <c r="C344" s="14"/>
      <c r="D344" s="1"/>
      <c r="E344" s="1"/>
    </row>
    <row r="345" ht="12.75" customHeight="1">
      <c r="A345" s="6" t="s">
        <v>1</v>
      </c>
      <c r="C345" s="7"/>
      <c r="D345" s="8"/>
      <c r="E345" s="8"/>
      <c r="F345" s="8"/>
    </row>
    <row r="346" ht="12.75" customHeight="1">
      <c r="A346" s="9"/>
      <c r="B346" s="4"/>
      <c r="C346" s="4"/>
      <c r="D346" s="4"/>
      <c r="E346" s="4"/>
    </row>
    <row r="347" ht="12.75" customHeight="1">
      <c r="A347" s="6" t="s">
        <v>4</v>
      </c>
      <c r="C347" s="7"/>
      <c r="D347" s="8"/>
      <c r="E347" s="8"/>
      <c r="F347" s="8"/>
    </row>
    <row r="348" ht="12.75" customHeight="1">
      <c r="A348" s="6" t="s">
        <v>6</v>
      </c>
      <c r="C348" s="7"/>
      <c r="D348" s="8"/>
      <c r="E348" s="8"/>
      <c r="F348" s="8"/>
    </row>
    <row r="349" ht="12.75" customHeight="1">
      <c r="A349" s="6" t="s">
        <v>8</v>
      </c>
      <c r="C349" s="7"/>
      <c r="D349" s="8"/>
      <c r="E349" s="8"/>
      <c r="F349" s="8"/>
    </row>
    <row r="350" ht="12.75" customHeight="1">
      <c r="A350" s="9"/>
      <c r="B350" s="4"/>
      <c r="C350" s="4"/>
      <c r="D350" s="4"/>
      <c r="E350" s="4"/>
    </row>
    <row r="351" ht="12.75" customHeight="1">
      <c r="A351" s="6" t="s">
        <v>11</v>
      </c>
      <c r="C351" s="13"/>
      <c r="D351" s="8"/>
      <c r="E351" s="8"/>
      <c r="F351" s="8"/>
    </row>
    <row r="352" ht="12.75" customHeight="1">
      <c r="A352" s="1"/>
      <c r="B352" s="4"/>
      <c r="C352" s="1"/>
      <c r="D352" s="1"/>
      <c r="E352" s="1"/>
    </row>
    <row r="353" ht="12.75" customHeight="1">
      <c r="A353" s="1"/>
      <c r="B353" s="4"/>
      <c r="C353" s="1"/>
      <c r="D353" s="1"/>
      <c r="E353" s="1"/>
    </row>
    <row r="354" ht="12.75" customHeight="1">
      <c r="A354" s="57" t="s">
        <v>56</v>
      </c>
      <c r="B354" s="58"/>
      <c r="C354" s="58"/>
      <c r="D354" s="58"/>
      <c r="E354" s="58"/>
      <c r="F354" s="59"/>
    </row>
    <row r="355" ht="12.75" customHeight="1">
      <c r="A355" s="21" t="s">
        <v>14</v>
      </c>
      <c r="B355" s="16"/>
      <c r="C355" s="16"/>
      <c r="D355" s="16"/>
      <c r="E355" s="16"/>
      <c r="F355" s="17"/>
    </row>
    <row r="356" ht="12.75" customHeight="1">
      <c r="A356" s="22" t="s">
        <v>15</v>
      </c>
      <c r="B356" s="23" t="s">
        <v>16</v>
      </c>
      <c r="C356" s="23" t="s">
        <v>17</v>
      </c>
      <c r="D356" s="23" t="s">
        <v>18</v>
      </c>
      <c r="E356" s="23" t="s">
        <v>19</v>
      </c>
      <c r="F356" s="24" t="s">
        <v>20</v>
      </c>
    </row>
    <row r="357" ht="12.75" customHeight="1">
      <c r="A357" s="25" t="s">
        <v>21</v>
      </c>
      <c r="B357" s="26">
        <v>1.0</v>
      </c>
      <c r="C357" s="27" t="s">
        <v>22</v>
      </c>
      <c r="D357" s="28"/>
      <c r="E357" s="29">
        <f t="shared" ref="E357:E365" si="28">D357*B357</f>
        <v>0</v>
      </c>
      <c r="F357" s="30"/>
    </row>
    <row r="358" ht="12.75" customHeight="1">
      <c r="A358" s="31" t="s">
        <v>23</v>
      </c>
      <c r="B358" s="26">
        <v>5.0</v>
      </c>
      <c r="C358" s="32" t="s">
        <v>24</v>
      </c>
      <c r="D358" s="28"/>
      <c r="E358" s="29">
        <f t="shared" si="28"/>
        <v>0</v>
      </c>
      <c r="F358" s="30"/>
    </row>
    <row r="359" ht="12.75" customHeight="1">
      <c r="A359" s="25" t="s">
        <v>25</v>
      </c>
      <c r="B359" s="26">
        <v>5.0</v>
      </c>
      <c r="C359" s="27" t="s">
        <v>26</v>
      </c>
      <c r="D359" s="28"/>
      <c r="E359" s="29">
        <f t="shared" si="28"/>
        <v>0</v>
      </c>
      <c r="F359" s="30"/>
    </row>
    <row r="360" ht="12.75" customHeight="1">
      <c r="A360" s="33" t="s">
        <v>27</v>
      </c>
      <c r="B360" s="34">
        <v>5.0</v>
      </c>
      <c r="C360" s="35" t="s">
        <v>28</v>
      </c>
      <c r="D360" s="28"/>
      <c r="E360" s="29">
        <f t="shared" si="28"/>
        <v>0</v>
      </c>
      <c r="F360" s="30"/>
    </row>
    <row r="361" ht="12.75" customHeight="1">
      <c r="A361" s="33" t="s">
        <v>29</v>
      </c>
      <c r="B361" s="34">
        <v>5.0</v>
      </c>
      <c r="C361" s="35" t="s">
        <v>30</v>
      </c>
      <c r="D361" s="28"/>
      <c r="E361" s="29">
        <f t="shared" si="28"/>
        <v>0</v>
      </c>
      <c r="F361" s="30"/>
    </row>
    <row r="362" ht="12.75" customHeight="1">
      <c r="A362" s="33" t="s">
        <v>31</v>
      </c>
      <c r="B362" s="34">
        <v>1.0</v>
      </c>
      <c r="C362" s="35" t="s">
        <v>32</v>
      </c>
      <c r="D362" s="28"/>
      <c r="E362" s="29">
        <f t="shared" si="28"/>
        <v>0</v>
      </c>
      <c r="F362" s="30"/>
    </row>
    <row r="363" ht="12.75" customHeight="1">
      <c r="A363" s="31" t="s">
        <v>33</v>
      </c>
      <c r="B363" s="26">
        <v>1.0</v>
      </c>
      <c r="C363" s="32" t="s">
        <v>34</v>
      </c>
      <c r="D363" s="28"/>
      <c r="E363" s="29">
        <f t="shared" si="28"/>
        <v>0</v>
      </c>
      <c r="F363" s="30"/>
    </row>
    <row r="364" ht="12.75" customHeight="1">
      <c r="A364" s="33" t="s">
        <v>35</v>
      </c>
      <c r="B364" s="34">
        <v>45.0</v>
      </c>
      <c r="C364" s="35" t="s">
        <v>36</v>
      </c>
      <c r="D364" s="28"/>
      <c r="E364" s="29">
        <f t="shared" si="28"/>
        <v>0</v>
      </c>
      <c r="F364" s="30"/>
    </row>
    <row r="365" ht="12.75" customHeight="1">
      <c r="A365" s="39"/>
      <c r="B365" s="40"/>
      <c r="C365" s="41"/>
      <c r="D365" s="42"/>
      <c r="E365" s="29">
        <f t="shared" si="28"/>
        <v>0</v>
      </c>
      <c r="F365" s="30"/>
    </row>
    <row r="366" ht="12.75" customHeight="1">
      <c r="A366" s="43" t="s">
        <v>37</v>
      </c>
      <c r="B366" s="44"/>
      <c r="C366" s="44"/>
      <c r="D366" s="44"/>
      <c r="E366" s="44"/>
      <c r="F366" s="45"/>
    </row>
    <row r="367" ht="12.75" customHeight="1">
      <c r="A367" s="25" t="s">
        <v>38</v>
      </c>
      <c r="B367" s="26">
        <v>1.0</v>
      </c>
      <c r="C367" s="27" t="s">
        <v>22</v>
      </c>
      <c r="D367" s="28"/>
      <c r="E367" s="29">
        <f t="shared" ref="E367:E369" si="29">D367*B367</f>
        <v>0</v>
      </c>
      <c r="F367" s="30"/>
    </row>
    <row r="368" ht="12.75" customHeight="1">
      <c r="A368" s="31" t="s">
        <v>39</v>
      </c>
      <c r="B368" s="26">
        <v>5.0</v>
      </c>
      <c r="C368" s="32" t="s">
        <v>24</v>
      </c>
      <c r="D368" s="28"/>
      <c r="E368" s="29">
        <f t="shared" si="29"/>
        <v>0</v>
      </c>
      <c r="F368" s="30"/>
    </row>
    <row r="369" ht="12.75" customHeight="1">
      <c r="A369" s="33"/>
      <c r="B369" s="34"/>
      <c r="C369" s="35"/>
      <c r="D369" s="28"/>
      <c r="E369" s="29">
        <f t="shared" si="29"/>
        <v>0</v>
      </c>
      <c r="F369" s="30"/>
    </row>
    <row r="370" ht="12.75" customHeight="1">
      <c r="A370" s="43" t="s">
        <v>40</v>
      </c>
      <c r="B370" s="44"/>
      <c r="C370" s="44"/>
      <c r="D370" s="44"/>
      <c r="E370" s="44"/>
      <c r="F370" s="45"/>
    </row>
    <row r="371" ht="12.75" customHeight="1">
      <c r="A371" s="25" t="s">
        <v>41</v>
      </c>
      <c r="B371" s="26">
        <v>1.0</v>
      </c>
      <c r="C371" s="27" t="s">
        <v>22</v>
      </c>
      <c r="D371" s="28"/>
      <c r="E371" s="29">
        <f t="shared" ref="E371:E373" si="30">D371*B371</f>
        <v>0</v>
      </c>
      <c r="F371" s="30"/>
    </row>
    <row r="372" ht="12.75" customHeight="1">
      <c r="A372" s="31" t="s">
        <v>42</v>
      </c>
      <c r="B372" s="26">
        <v>5.0</v>
      </c>
      <c r="C372" s="32" t="s">
        <v>24</v>
      </c>
      <c r="D372" s="28"/>
      <c r="E372" s="29">
        <f t="shared" si="30"/>
        <v>0</v>
      </c>
      <c r="F372" s="30"/>
    </row>
    <row r="373" ht="12.75" customHeight="1">
      <c r="A373" s="46"/>
      <c r="B373" s="47"/>
      <c r="C373" s="48"/>
      <c r="D373" s="42"/>
      <c r="E373" s="49">
        <f t="shared" si="30"/>
        <v>0</v>
      </c>
      <c r="F373" s="50"/>
    </row>
    <row r="374" ht="12.75" customHeight="1">
      <c r="A374" s="51" t="s">
        <v>43</v>
      </c>
      <c r="E374" s="52">
        <f>SUMIFS(E357:E373,F357:F373,"Yes")</f>
        <v>0</v>
      </c>
      <c r="F374" s="3"/>
    </row>
    <row r="375" ht="12.75" customHeight="1">
      <c r="A375" s="51" t="s">
        <v>44</v>
      </c>
      <c r="E375" s="52">
        <f>7.75%*E374</f>
        <v>0</v>
      </c>
      <c r="F375" s="3"/>
    </row>
    <row r="376" ht="12.75" customHeight="1">
      <c r="A376" s="51" t="s">
        <v>45</v>
      </c>
      <c r="E376" s="53">
        <f t="array" ref="E376">SUMIFS(E357:E373,F357:F373,{"","No"})</f>
        <v>0</v>
      </c>
      <c r="F376" s="3"/>
    </row>
    <row r="377" ht="12.75" customHeight="1">
      <c r="A377" s="54" t="s">
        <v>46</v>
      </c>
      <c r="B377" s="37"/>
      <c r="C377" s="37"/>
      <c r="D377" s="37"/>
      <c r="E377" s="55">
        <v>0.0</v>
      </c>
      <c r="F377" s="3"/>
    </row>
    <row r="378" ht="12.75" customHeight="1">
      <c r="A378" s="51" t="s">
        <v>47</v>
      </c>
      <c r="E378" s="56">
        <f>SUM(E374:E377)</f>
        <v>0</v>
      </c>
      <c r="F378" s="3"/>
    </row>
    <row r="379" ht="12.75" customHeight="1">
      <c r="A379" s="1"/>
      <c r="B379" s="4"/>
      <c r="C379" s="1"/>
      <c r="D379" s="1"/>
      <c r="E379" s="1"/>
    </row>
    <row r="380" ht="12.75" customHeight="1">
      <c r="A380" s="1"/>
      <c r="B380" s="4"/>
      <c r="C380" s="1"/>
      <c r="D380" s="1"/>
      <c r="E380" s="1"/>
    </row>
    <row r="381" ht="12.75" customHeight="1">
      <c r="A381" s="1"/>
      <c r="B381" s="4"/>
      <c r="C381" s="1"/>
      <c r="D381" s="1"/>
      <c r="E381" s="1"/>
    </row>
    <row r="382" ht="12.75" customHeight="1">
      <c r="A382" s="1"/>
      <c r="B382" s="4"/>
      <c r="C382" s="1"/>
      <c r="D382" s="1"/>
      <c r="E382" s="1"/>
    </row>
    <row r="383" ht="12.75" customHeight="1">
      <c r="A383" s="6" t="s">
        <v>1</v>
      </c>
      <c r="C383" s="7"/>
      <c r="D383" s="8"/>
      <c r="E383" s="8"/>
      <c r="F383" s="8"/>
    </row>
    <row r="384" ht="12.75" customHeight="1">
      <c r="A384" s="9"/>
      <c r="B384" s="4"/>
      <c r="C384" s="4"/>
      <c r="D384" s="4"/>
      <c r="E384" s="4"/>
    </row>
    <row r="385" ht="12.75" customHeight="1">
      <c r="A385" s="6" t="s">
        <v>4</v>
      </c>
      <c r="C385" s="7"/>
      <c r="D385" s="8"/>
      <c r="E385" s="8"/>
      <c r="F385" s="8"/>
    </row>
    <row r="386" ht="12.75" customHeight="1">
      <c r="A386" s="6" t="s">
        <v>6</v>
      </c>
      <c r="C386" s="7"/>
      <c r="D386" s="8"/>
      <c r="E386" s="8"/>
      <c r="F386" s="8"/>
    </row>
    <row r="387" ht="12.75" customHeight="1">
      <c r="A387" s="6" t="s">
        <v>8</v>
      </c>
      <c r="C387" s="7"/>
      <c r="D387" s="8"/>
      <c r="E387" s="8"/>
      <c r="F387" s="8"/>
    </row>
    <row r="388" ht="12.75" customHeight="1">
      <c r="A388" s="9"/>
      <c r="B388" s="4"/>
      <c r="C388" s="4"/>
      <c r="D388" s="4"/>
      <c r="E388" s="4"/>
    </row>
    <row r="389" ht="12.75" customHeight="1">
      <c r="A389" s="6" t="s">
        <v>11</v>
      </c>
      <c r="C389" s="13"/>
      <c r="D389" s="8"/>
      <c r="E389" s="8"/>
      <c r="F389" s="8"/>
    </row>
    <row r="390" ht="12.75" customHeight="1">
      <c r="A390" s="1"/>
      <c r="B390" s="4"/>
      <c r="C390" s="1"/>
      <c r="D390" s="1"/>
      <c r="E390" s="1"/>
    </row>
    <row r="391" ht="12.75" customHeight="1">
      <c r="A391" s="1"/>
      <c r="B391" s="4"/>
      <c r="C391" s="1"/>
      <c r="D391" s="1"/>
      <c r="E391" s="1"/>
    </row>
    <row r="392" ht="12.75" customHeight="1">
      <c r="A392" s="57" t="s">
        <v>57</v>
      </c>
      <c r="B392" s="58"/>
      <c r="C392" s="58"/>
      <c r="D392" s="58"/>
      <c r="E392" s="58"/>
      <c r="F392" s="59"/>
    </row>
    <row r="393" ht="12.75" customHeight="1">
      <c r="A393" s="21" t="s">
        <v>14</v>
      </c>
      <c r="B393" s="16"/>
      <c r="C393" s="16"/>
      <c r="D393" s="16"/>
      <c r="E393" s="16"/>
      <c r="F393" s="17"/>
    </row>
    <row r="394" ht="12.75" customHeight="1">
      <c r="A394" s="22" t="s">
        <v>15</v>
      </c>
      <c r="B394" s="23" t="s">
        <v>16</v>
      </c>
      <c r="C394" s="23" t="s">
        <v>17</v>
      </c>
      <c r="D394" s="23" t="s">
        <v>18</v>
      </c>
      <c r="E394" s="23" t="s">
        <v>19</v>
      </c>
      <c r="F394" s="24" t="s">
        <v>20</v>
      </c>
    </row>
    <row r="395" ht="12.75" customHeight="1">
      <c r="A395" s="25" t="s">
        <v>21</v>
      </c>
      <c r="B395" s="26">
        <v>1.0</v>
      </c>
      <c r="C395" s="27" t="s">
        <v>22</v>
      </c>
      <c r="D395" s="28"/>
      <c r="E395" s="29">
        <f t="shared" ref="E395:E403" si="31">D395*B395</f>
        <v>0</v>
      </c>
      <c r="F395" s="30"/>
    </row>
    <row r="396" ht="12.75" customHeight="1">
      <c r="A396" s="31" t="s">
        <v>23</v>
      </c>
      <c r="B396" s="26">
        <v>5.0</v>
      </c>
      <c r="C396" s="32" t="s">
        <v>24</v>
      </c>
      <c r="D396" s="28"/>
      <c r="E396" s="29">
        <f t="shared" si="31"/>
        <v>0</v>
      </c>
      <c r="F396" s="30"/>
    </row>
    <row r="397" ht="12.75" customHeight="1">
      <c r="A397" s="25" t="s">
        <v>25</v>
      </c>
      <c r="B397" s="26">
        <v>5.0</v>
      </c>
      <c r="C397" s="27" t="s">
        <v>26</v>
      </c>
      <c r="D397" s="28"/>
      <c r="E397" s="29">
        <f t="shared" si="31"/>
        <v>0</v>
      </c>
      <c r="F397" s="30"/>
    </row>
    <row r="398" ht="12.75" customHeight="1">
      <c r="A398" s="33" t="s">
        <v>27</v>
      </c>
      <c r="B398" s="34">
        <v>5.0</v>
      </c>
      <c r="C398" s="35" t="s">
        <v>28</v>
      </c>
      <c r="D398" s="28"/>
      <c r="E398" s="29">
        <f t="shared" si="31"/>
        <v>0</v>
      </c>
      <c r="F398" s="30"/>
    </row>
    <row r="399" ht="12.75" customHeight="1">
      <c r="A399" s="33" t="s">
        <v>29</v>
      </c>
      <c r="B399" s="34">
        <v>5.0</v>
      </c>
      <c r="C399" s="35" t="s">
        <v>30</v>
      </c>
      <c r="D399" s="28"/>
      <c r="E399" s="29">
        <f t="shared" si="31"/>
        <v>0</v>
      </c>
      <c r="F399" s="30"/>
    </row>
    <row r="400" ht="12.75" customHeight="1">
      <c r="A400" s="33" t="s">
        <v>31</v>
      </c>
      <c r="B400" s="34">
        <v>1.0</v>
      </c>
      <c r="C400" s="35" t="s">
        <v>32</v>
      </c>
      <c r="D400" s="28"/>
      <c r="E400" s="29">
        <f t="shared" si="31"/>
        <v>0</v>
      </c>
      <c r="F400" s="30"/>
    </row>
    <row r="401" ht="12.75" customHeight="1">
      <c r="A401" s="31" t="s">
        <v>33</v>
      </c>
      <c r="B401" s="26">
        <v>1.0</v>
      </c>
      <c r="C401" s="32" t="s">
        <v>34</v>
      </c>
      <c r="D401" s="28"/>
      <c r="E401" s="29">
        <f t="shared" si="31"/>
        <v>0</v>
      </c>
      <c r="F401" s="30"/>
    </row>
    <row r="402" ht="12.75" customHeight="1">
      <c r="A402" s="33" t="s">
        <v>35</v>
      </c>
      <c r="B402" s="34">
        <v>45.0</v>
      </c>
      <c r="C402" s="35" t="s">
        <v>36</v>
      </c>
      <c r="D402" s="28"/>
      <c r="E402" s="29">
        <f t="shared" si="31"/>
        <v>0</v>
      </c>
      <c r="F402" s="30"/>
    </row>
    <row r="403" ht="12.75" customHeight="1">
      <c r="A403" s="39"/>
      <c r="B403" s="40"/>
      <c r="C403" s="41"/>
      <c r="D403" s="42"/>
      <c r="E403" s="29">
        <f t="shared" si="31"/>
        <v>0</v>
      </c>
      <c r="F403" s="30"/>
    </row>
    <row r="404" ht="12.75" customHeight="1">
      <c r="A404" s="43" t="s">
        <v>37</v>
      </c>
      <c r="B404" s="44"/>
      <c r="C404" s="44"/>
      <c r="D404" s="44"/>
      <c r="E404" s="44"/>
      <c r="F404" s="45"/>
    </row>
    <row r="405" ht="12.75" customHeight="1">
      <c r="A405" s="25" t="s">
        <v>38</v>
      </c>
      <c r="B405" s="26">
        <v>1.0</v>
      </c>
      <c r="C405" s="27" t="s">
        <v>22</v>
      </c>
      <c r="D405" s="28"/>
      <c r="E405" s="29">
        <f t="shared" ref="E405:E407" si="32">D405*B405</f>
        <v>0</v>
      </c>
      <c r="F405" s="30"/>
    </row>
    <row r="406" ht="12.75" customHeight="1">
      <c r="A406" s="31" t="s">
        <v>39</v>
      </c>
      <c r="B406" s="26">
        <v>5.0</v>
      </c>
      <c r="C406" s="32" t="s">
        <v>24</v>
      </c>
      <c r="D406" s="28"/>
      <c r="E406" s="29">
        <f t="shared" si="32"/>
        <v>0</v>
      </c>
      <c r="F406" s="30"/>
    </row>
    <row r="407" ht="12.75" customHeight="1">
      <c r="A407" s="33"/>
      <c r="B407" s="34"/>
      <c r="C407" s="35"/>
      <c r="D407" s="28"/>
      <c r="E407" s="29">
        <f t="shared" si="32"/>
        <v>0</v>
      </c>
      <c r="F407" s="30"/>
    </row>
    <row r="408" ht="12.75" customHeight="1">
      <c r="A408" s="43" t="s">
        <v>40</v>
      </c>
      <c r="B408" s="44"/>
      <c r="C408" s="44"/>
      <c r="D408" s="44"/>
      <c r="E408" s="44"/>
      <c r="F408" s="45"/>
    </row>
    <row r="409" ht="12.75" customHeight="1">
      <c r="A409" s="25" t="s">
        <v>41</v>
      </c>
      <c r="B409" s="26">
        <v>1.0</v>
      </c>
      <c r="C409" s="27" t="s">
        <v>22</v>
      </c>
      <c r="D409" s="28"/>
      <c r="E409" s="29">
        <f t="shared" ref="E409:E411" si="33">D409*B409</f>
        <v>0</v>
      </c>
      <c r="F409" s="30"/>
    </row>
    <row r="410" ht="12.75" customHeight="1">
      <c r="A410" s="31" t="s">
        <v>42</v>
      </c>
      <c r="B410" s="26">
        <v>5.0</v>
      </c>
      <c r="C410" s="32" t="s">
        <v>24</v>
      </c>
      <c r="D410" s="28"/>
      <c r="E410" s="29">
        <f t="shared" si="33"/>
        <v>0</v>
      </c>
      <c r="F410" s="30"/>
    </row>
    <row r="411" ht="12.75" customHeight="1">
      <c r="A411" s="46"/>
      <c r="B411" s="47"/>
      <c r="C411" s="48"/>
      <c r="D411" s="42"/>
      <c r="E411" s="49">
        <f t="shared" si="33"/>
        <v>0</v>
      </c>
      <c r="F411" s="50"/>
    </row>
    <row r="412" ht="12.75" customHeight="1">
      <c r="A412" s="51" t="s">
        <v>43</v>
      </c>
      <c r="E412" s="52">
        <f>SUMIFS(E395:E411,F395:F411,"Yes")</f>
        <v>0</v>
      </c>
      <c r="F412" s="3"/>
    </row>
    <row r="413" ht="12.75" customHeight="1">
      <c r="A413" s="51" t="s">
        <v>44</v>
      </c>
      <c r="E413" s="52">
        <f>7.75%*E412</f>
        <v>0</v>
      </c>
      <c r="F413" s="3"/>
    </row>
    <row r="414" ht="12.75" customHeight="1">
      <c r="A414" s="51" t="s">
        <v>45</v>
      </c>
      <c r="E414" s="53">
        <f t="array" ref="E414">SUMIFS(E395:E411,F395:F411,{"","No"})</f>
        <v>0</v>
      </c>
      <c r="F414" s="3"/>
    </row>
    <row r="415" ht="12.75" customHeight="1">
      <c r="A415" s="54" t="s">
        <v>46</v>
      </c>
      <c r="B415" s="37"/>
      <c r="C415" s="37"/>
      <c r="D415" s="37"/>
      <c r="E415" s="55">
        <v>0.0</v>
      </c>
      <c r="F415" s="3"/>
    </row>
    <row r="416" ht="12.75" customHeight="1">
      <c r="A416" s="51" t="s">
        <v>47</v>
      </c>
      <c r="E416" s="56">
        <f>SUM(E412:E415)</f>
        <v>0</v>
      </c>
      <c r="F416" s="3"/>
    </row>
    <row r="417" ht="12.75" customHeight="1">
      <c r="A417" s="61"/>
      <c r="B417" s="62"/>
      <c r="C417" s="14"/>
      <c r="D417" s="1"/>
      <c r="E417" s="1"/>
    </row>
    <row r="418" ht="12.75" customHeight="1">
      <c r="A418" s="61"/>
      <c r="B418" s="62"/>
      <c r="C418" s="14"/>
      <c r="D418" s="1"/>
      <c r="E418" s="1"/>
    </row>
    <row r="419" ht="12.75" customHeight="1">
      <c r="A419" s="61"/>
      <c r="B419" s="62"/>
      <c r="C419" s="14"/>
      <c r="D419" s="1"/>
      <c r="E419" s="1"/>
    </row>
    <row r="420" ht="12.75" customHeight="1">
      <c r="A420" s="61"/>
      <c r="B420" s="62"/>
      <c r="C420" s="14"/>
      <c r="D420" s="1"/>
      <c r="E420" s="1"/>
    </row>
    <row r="421" ht="12.75" customHeight="1">
      <c r="A421" s="6" t="s">
        <v>1</v>
      </c>
      <c r="C421" s="7"/>
      <c r="D421" s="8"/>
      <c r="E421" s="8"/>
      <c r="F421" s="8"/>
    </row>
    <row r="422" ht="12.75" customHeight="1">
      <c r="A422" s="9"/>
      <c r="B422" s="4"/>
      <c r="C422" s="4"/>
      <c r="D422" s="4"/>
      <c r="E422" s="4"/>
    </row>
    <row r="423" ht="12.75" customHeight="1">
      <c r="A423" s="6" t="s">
        <v>4</v>
      </c>
      <c r="C423" s="7"/>
      <c r="D423" s="8"/>
      <c r="E423" s="8"/>
      <c r="F423" s="8"/>
    </row>
    <row r="424" ht="12.75" customHeight="1">
      <c r="A424" s="6" t="s">
        <v>6</v>
      </c>
      <c r="C424" s="7"/>
      <c r="D424" s="8"/>
      <c r="E424" s="8"/>
      <c r="F424" s="8"/>
    </row>
    <row r="425" ht="12.75" customHeight="1">
      <c r="A425" s="6" t="s">
        <v>8</v>
      </c>
      <c r="C425" s="7"/>
      <c r="D425" s="8"/>
      <c r="E425" s="8"/>
      <c r="F425" s="8"/>
    </row>
    <row r="426" ht="12.75" customHeight="1">
      <c r="A426" s="9"/>
      <c r="B426" s="4"/>
      <c r="C426" s="4"/>
      <c r="D426" s="4"/>
      <c r="E426" s="4"/>
    </row>
    <row r="427" ht="12.75" customHeight="1">
      <c r="A427" s="6" t="s">
        <v>11</v>
      </c>
      <c r="C427" s="13"/>
      <c r="D427" s="8"/>
      <c r="E427" s="8"/>
      <c r="F427" s="8"/>
    </row>
    <row r="428" ht="12.75" customHeight="1">
      <c r="A428" s="1"/>
      <c r="B428" s="4"/>
      <c r="C428" s="1"/>
      <c r="D428" s="1"/>
      <c r="E428" s="1"/>
    </row>
    <row r="429" ht="12.75" customHeight="1">
      <c r="A429" s="1"/>
      <c r="B429" s="4"/>
      <c r="C429" s="1"/>
      <c r="D429" s="1"/>
      <c r="E429" s="1"/>
    </row>
    <row r="430" ht="12.75" customHeight="1">
      <c r="A430" s="57" t="s">
        <v>58</v>
      </c>
      <c r="B430" s="58"/>
      <c r="C430" s="58"/>
      <c r="D430" s="58"/>
      <c r="E430" s="58"/>
      <c r="F430" s="59"/>
    </row>
    <row r="431" ht="12.75" customHeight="1">
      <c r="A431" s="21" t="s">
        <v>14</v>
      </c>
      <c r="B431" s="16"/>
      <c r="C431" s="16"/>
      <c r="D431" s="16"/>
      <c r="E431" s="16"/>
      <c r="F431" s="17"/>
    </row>
    <row r="432" ht="12.75" customHeight="1">
      <c r="A432" s="22" t="s">
        <v>15</v>
      </c>
      <c r="B432" s="23" t="s">
        <v>16</v>
      </c>
      <c r="C432" s="23" t="s">
        <v>17</v>
      </c>
      <c r="D432" s="23" t="s">
        <v>18</v>
      </c>
      <c r="E432" s="23" t="s">
        <v>19</v>
      </c>
      <c r="F432" s="24" t="s">
        <v>20</v>
      </c>
    </row>
    <row r="433" ht="12.75" customHeight="1">
      <c r="A433" s="25" t="s">
        <v>21</v>
      </c>
      <c r="B433" s="26">
        <v>1.0</v>
      </c>
      <c r="C433" s="27" t="s">
        <v>22</v>
      </c>
      <c r="D433" s="28"/>
      <c r="E433" s="29">
        <f t="shared" ref="E433:E441" si="34">D433*B433</f>
        <v>0</v>
      </c>
      <c r="F433" s="30"/>
    </row>
    <row r="434" ht="12.75" customHeight="1">
      <c r="A434" s="31" t="s">
        <v>23</v>
      </c>
      <c r="B434" s="26">
        <v>5.0</v>
      </c>
      <c r="C434" s="32" t="s">
        <v>24</v>
      </c>
      <c r="D434" s="28"/>
      <c r="E434" s="29">
        <f t="shared" si="34"/>
        <v>0</v>
      </c>
      <c r="F434" s="30"/>
    </row>
    <row r="435" ht="12.75" customHeight="1">
      <c r="A435" s="25" t="s">
        <v>25</v>
      </c>
      <c r="B435" s="26">
        <v>5.0</v>
      </c>
      <c r="C435" s="27" t="s">
        <v>26</v>
      </c>
      <c r="D435" s="28"/>
      <c r="E435" s="29">
        <f t="shared" si="34"/>
        <v>0</v>
      </c>
      <c r="F435" s="30"/>
    </row>
    <row r="436" ht="12.75" customHeight="1">
      <c r="A436" s="33" t="s">
        <v>27</v>
      </c>
      <c r="B436" s="34">
        <v>5.0</v>
      </c>
      <c r="C436" s="35" t="s">
        <v>28</v>
      </c>
      <c r="D436" s="28"/>
      <c r="E436" s="29">
        <f t="shared" si="34"/>
        <v>0</v>
      </c>
      <c r="F436" s="30"/>
    </row>
    <row r="437" ht="12.75" customHeight="1">
      <c r="A437" s="33" t="s">
        <v>29</v>
      </c>
      <c r="B437" s="34">
        <v>5.0</v>
      </c>
      <c r="C437" s="35" t="s">
        <v>30</v>
      </c>
      <c r="D437" s="28"/>
      <c r="E437" s="29">
        <f t="shared" si="34"/>
        <v>0</v>
      </c>
      <c r="F437" s="30"/>
    </row>
    <row r="438" ht="12.75" customHeight="1">
      <c r="A438" s="33" t="s">
        <v>31</v>
      </c>
      <c r="B438" s="34">
        <v>1.0</v>
      </c>
      <c r="C438" s="35" t="s">
        <v>32</v>
      </c>
      <c r="D438" s="28"/>
      <c r="E438" s="29">
        <f t="shared" si="34"/>
        <v>0</v>
      </c>
      <c r="F438" s="30"/>
    </row>
    <row r="439" ht="12.75" customHeight="1">
      <c r="A439" s="31" t="s">
        <v>33</v>
      </c>
      <c r="B439" s="26">
        <v>1.0</v>
      </c>
      <c r="C439" s="32" t="s">
        <v>34</v>
      </c>
      <c r="D439" s="28"/>
      <c r="E439" s="29">
        <f t="shared" si="34"/>
        <v>0</v>
      </c>
      <c r="F439" s="30"/>
    </row>
    <row r="440" ht="12.75" customHeight="1">
      <c r="A440" s="33" t="s">
        <v>35</v>
      </c>
      <c r="B440" s="34">
        <v>50.0</v>
      </c>
      <c r="C440" s="35" t="s">
        <v>36</v>
      </c>
      <c r="D440" s="28"/>
      <c r="E440" s="29">
        <f t="shared" si="34"/>
        <v>0</v>
      </c>
      <c r="F440" s="30"/>
    </row>
    <row r="441" ht="12.75" customHeight="1">
      <c r="A441" s="39"/>
      <c r="B441" s="40"/>
      <c r="C441" s="41"/>
      <c r="D441" s="42"/>
      <c r="E441" s="29">
        <f t="shared" si="34"/>
        <v>0</v>
      </c>
      <c r="F441" s="30"/>
    </row>
    <row r="442" ht="12.75" customHeight="1">
      <c r="A442" s="43" t="s">
        <v>37</v>
      </c>
      <c r="B442" s="44"/>
      <c r="C442" s="44"/>
      <c r="D442" s="44"/>
      <c r="E442" s="44"/>
      <c r="F442" s="45"/>
    </row>
    <row r="443" ht="12.75" customHeight="1">
      <c r="A443" s="25" t="s">
        <v>38</v>
      </c>
      <c r="B443" s="26">
        <v>1.0</v>
      </c>
      <c r="C443" s="27" t="s">
        <v>22</v>
      </c>
      <c r="D443" s="28"/>
      <c r="E443" s="29">
        <f t="shared" ref="E443:E445" si="35">D443*B443</f>
        <v>0</v>
      </c>
      <c r="F443" s="30"/>
    </row>
    <row r="444" ht="12.75" customHeight="1">
      <c r="A444" s="31" t="s">
        <v>39</v>
      </c>
      <c r="B444" s="26">
        <v>5.0</v>
      </c>
      <c r="C444" s="32" t="s">
        <v>24</v>
      </c>
      <c r="D444" s="28"/>
      <c r="E444" s="29">
        <f t="shared" si="35"/>
        <v>0</v>
      </c>
      <c r="F444" s="30"/>
    </row>
    <row r="445" ht="12.75" customHeight="1">
      <c r="A445" s="33"/>
      <c r="B445" s="34"/>
      <c r="C445" s="35"/>
      <c r="D445" s="28"/>
      <c r="E445" s="29">
        <f t="shared" si="35"/>
        <v>0</v>
      </c>
      <c r="F445" s="30"/>
    </row>
    <row r="446" ht="12.75" customHeight="1">
      <c r="A446" s="43" t="s">
        <v>40</v>
      </c>
      <c r="B446" s="44"/>
      <c r="C446" s="44"/>
      <c r="D446" s="44"/>
      <c r="E446" s="44"/>
      <c r="F446" s="45"/>
    </row>
    <row r="447" ht="12.75" customHeight="1">
      <c r="A447" s="25" t="s">
        <v>41</v>
      </c>
      <c r="B447" s="26">
        <v>1.0</v>
      </c>
      <c r="C447" s="27" t="s">
        <v>22</v>
      </c>
      <c r="D447" s="28"/>
      <c r="E447" s="29">
        <f t="shared" ref="E447:E449" si="36">D447*B447</f>
        <v>0</v>
      </c>
      <c r="F447" s="30"/>
    </row>
    <row r="448" ht="12.75" customHeight="1">
      <c r="A448" s="31" t="s">
        <v>42</v>
      </c>
      <c r="B448" s="26">
        <v>5.0</v>
      </c>
      <c r="C448" s="32" t="s">
        <v>24</v>
      </c>
      <c r="D448" s="28"/>
      <c r="E448" s="29">
        <f t="shared" si="36"/>
        <v>0</v>
      </c>
      <c r="F448" s="30"/>
    </row>
    <row r="449" ht="12.75" customHeight="1">
      <c r="A449" s="46"/>
      <c r="B449" s="47"/>
      <c r="C449" s="48"/>
      <c r="D449" s="42"/>
      <c r="E449" s="49">
        <f t="shared" si="36"/>
        <v>0</v>
      </c>
      <c r="F449" s="50"/>
    </row>
    <row r="450" ht="12.75" customHeight="1">
      <c r="A450" s="51" t="s">
        <v>43</v>
      </c>
      <c r="E450" s="52">
        <f>SUMIFS(E433:E449,F433:F449,"Yes")</f>
        <v>0</v>
      </c>
      <c r="F450" s="3"/>
    </row>
    <row r="451" ht="12.75" customHeight="1">
      <c r="A451" s="51" t="s">
        <v>44</v>
      </c>
      <c r="E451" s="52">
        <f>7.75%*E450</f>
        <v>0</v>
      </c>
      <c r="F451" s="3"/>
    </row>
    <row r="452" ht="12.75" customHeight="1">
      <c r="A452" s="51" t="s">
        <v>45</v>
      </c>
      <c r="E452" s="53">
        <f t="array" ref="E452">SUMIFS(E433:E449,F433:F449,{"","No"})</f>
        <v>0</v>
      </c>
      <c r="F452" s="3"/>
    </row>
    <row r="453" ht="12.75" customHeight="1">
      <c r="A453" s="54" t="s">
        <v>46</v>
      </c>
      <c r="B453" s="37"/>
      <c r="C453" s="37"/>
      <c r="D453" s="37"/>
      <c r="E453" s="55">
        <v>0.0</v>
      </c>
      <c r="F453" s="3"/>
    </row>
    <row r="454" ht="12.75" customHeight="1">
      <c r="A454" s="51" t="s">
        <v>47</v>
      </c>
      <c r="E454" s="56">
        <f>SUM(E450:E453)</f>
        <v>0</v>
      </c>
      <c r="F454" s="3"/>
    </row>
    <row r="455" ht="12.75" customHeight="1">
      <c r="A455" s="61"/>
      <c r="B455" s="62"/>
      <c r="C455" s="14"/>
      <c r="D455" s="1"/>
      <c r="E455" s="1"/>
    </row>
    <row r="456" ht="12.75" customHeight="1">
      <c r="A456" s="61"/>
      <c r="B456" s="62"/>
      <c r="C456" s="14"/>
      <c r="D456" s="1"/>
      <c r="E456" s="1"/>
    </row>
    <row r="457" ht="12.75" customHeight="1">
      <c r="A457" s="61"/>
      <c r="B457" s="62"/>
      <c r="C457" s="14"/>
      <c r="D457" s="1"/>
      <c r="E457" s="1"/>
    </row>
    <row r="458" ht="12.75" customHeight="1">
      <c r="A458" s="61"/>
      <c r="B458" s="62"/>
      <c r="C458" s="14"/>
      <c r="D458" s="1"/>
      <c r="E458" s="1"/>
    </row>
    <row r="459" ht="12.75" customHeight="1">
      <c r="A459" s="6" t="s">
        <v>1</v>
      </c>
      <c r="C459" s="7"/>
      <c r="D459" s="8"/>
      <c r="E459" s="8"/>
      <c r="F459" s="8"/>
    </row>
    <row r="460" ht="12.75" customHeight="1">
      <c r="A460" s="9"/>
      <c r="B460" s="4"/>
      <c r="C460" s="4"/>
      <c r="D460" s="4"/>
      <c r="E460" s="4"/>
    </row>
    <row r="461" ht="12.75" customHeight="1">
      <c r="A461" s="6" t="s">
        <v>4</v>
      </c>
      <c r="C461" s="7"/>
      <c r="D461" s="8"/>
      <c r="E461" s="8"/>
      <c r="F461" s="8"/>
    </row>
    <row r="462" ht="12.75" customHeight="1">
      <c r="A462" s="6" t="s">
        <v>6</v>
      </c>
      <c r="C462" s="7"/>
      <c r="D462" s="8"/>
      <c r="E462" s="8"/>
      <c r="F462" s="8"/>
    </row>
    <row r="463" ht="12.75" customHeight="1">
      <c r="A463" s="6" t="s">
        <v>8</v>
      </c>
      <c r="C463" s="7"/>
      <c r="D463" s="8"/>
      <c r="E463" s="8"/>
      <c r="F463" s="8"/>
    </row>
    <row r="464" ht="12.75" customHeight="1">
      <c r="A464" s="9"/>
      <c r="B464" s="4"/>
      <c r="C464" s="4"/>
      <c r="D464" s="4"/>
      <c r="E464" s="4"/>
    </row>
    <row r="465" ht="12.75" customHeight="1">
      <c r="A465" s="6" t="s">
        <v>11</v>
      </c>
      <c r="C465" s="13"/>
      <c r="D465" s="8"/>
      <c r="E465" s="8"/>
      <c r="F465" s="8"/>
    </row>
    <row r="466" ht="12.75" customHeight="1">
      <c r="A466" s="1"/>
      <c r="B466" s="4"/>
      <c r="C466" s="1"/>
      <c r="D466" s="1"/>
      <c r="E466" s="1"/>
    </row>
    <row r="467" ht="12.75" customHeight="1">
      <c r="A467" s="1"/>
      <c r="B467" s="4"/>
      <c r="C467" s="1"/>
      <c r="D467" s="1"/>
      <c r="E467" s="1"/>
    </row>
    <row r="468" ht="12.75" customHeight="1">
      <c r="A468" s="57" t="s">
        <v>59</v>
      </c>
      <c r="B468" s="58"/>
      <c r="C468" s="58"/>
      <c r="D468" s="58"/>
      <c r="E468" s="58"/>
      <c r="F468" s="59"/>
    </row>
    <row r="469" ht="12.75" customHeight="1">
      <c r="A469" s="21" t="s">
        <v>14</v>
      </c>
      <c r="B469" s="16"/>
      <c r="C469" s="16"/>
      <c r="D469" s="16"/>
      <c r="E469" s="16"/>
      <c r="F469" s="17"/>
    </row>
    <row r="470" ht="12.75" customHeight="1">
      <c r="A470" s="22" t="s">
        <v>15</v>
      </c>
      <c r="B470" s="23" t="s">
        <v>16</v>
      </c>
      <c r="C470" s="23" t="s">
        <v>17</v>
      </c>
      <c r="D470" s="23" t="s">
        <v>18</v>
      </c>
      <c r="E470" s="23" t="s">
        <v>19</v>
      </c>
      <c r="F470" s="24" t="s">
        <v>20</v>
      </c>
    </row>
    <row r="471" ht="12.75" customHeight="1">
      <c r="A471" s="25" t="s">
        <v>21</v>
      </c>
      <c r="B471" s="26">
        <v>1.0</v>
      </c>
      <c r="C471" s="27" t="s">
        <v>22</v>
      </c>
      <c r="D471" s="28"/>
      <c r="E471" s="29">
        <f t="shared" ref="E471:E479" si="37">D471*B471</f>
        <v>0</v>
      </c>
      <c r="F471" s="30"/>
    </row>
    <row r="472" ht="12.75" customHeight="1">
      <c r="A472" s="31" t="s">
        <v>23</v>
      </c>
      <c r="B472" s="26">
        <v>5.0</v>
      </c>
      <c r="C472" s="32" t="s">
        <v>24</v>
      </c>
      <c r="D472" s="28"/>
      <c r="E472" s="29">
        <f t="shared" si="37"/>
        <v>0</v>
      </c>
      <c r="F472" s="30"/>
    </row>
    <row r="473" ht="12.75" customHeight="1">
      <c r="A473" s="25" t="s">
        <v>25</v>
      </c>
      <c r="B473" s="26">
        <v>5.0</v>
      </c>
      <c r="C473" s="27" t="s">
        <v>26</v>
      </c>
      <c r="D473" s="28"/>
      <c r="E473" s="29">
        <f t="shared" si="37"/>
        <v>0</v>
      </c>
      <c r="F473" s="30"/>
    </row>
    <row r="474" ht="12.75" customHeight="1">
      <c r="A474" s="33" t="s">
        <v>27</v>
      </c>
      <c r="B474" s="34">
        <v>5.0</v>
      </c>
      <c r="C474" s="35" t="s">
        <v>28</v>
      </c>
      <c r="D474" s="28"/>
      <c r="E474" s="29">
        <f t="shared" si="37"/>
        <v>0</v>
      </c>
      <c r="F474" s="30"/>
    </row>
    <row r="475" ht="12.75" customHeight="1">
      <c r="A475" s="33" t="s">
        <v>29</v>
      </c>
      <c r="B475" s="34">
        <v>5.0</v>
      </c>
      <c r="C475" s="35" t="s">
        <v>30</v>
      </c>
      <c r="D475" s="28"/>
      <c r="E475" s="29">
        <f t="shared" si="37"/>
        <v>0</v>
      </c>
      <c r="F475" s="30"/>
    </row>
    <row r="476" ht="12.75" customHeight="1">
      <c r="A476" s="33" t="s">
        <v>31</v>
      </c>
      <c r="B476" s="34">
        <v>1.0</v>
      </c>
      <c r="C476" s="35" t="s">
        <v>32</v>
      </c>
      <c r="D476" s="28"/>
      <c r="E476" s="29">
        <f t="shared" si="37"/>
        <v>0</v>
      </c>
      <c r="F476" s="30"/>
    </row>
    <row r="477" ht="12.75" customHeight="1">
      <c r="A477" s="31" t="s">
        <v>33</v>
      </c>
      <c r="B477" s="26">
        <v>1.0</v>
      </c>
      <c r="C477" s="32" t="s">
        <v>34</v>
      </c>
      <c r="D477" s="28"/>
      <c r="E477" s="29">
        <f t="shared" si="37"/>
        <v>0</v>
      </c>
      <c r="F477" s="30"/>
    </row>
    <row r="478" ht="12.75" customHeight="1">
      <c r="A478" s="33" t="s">
        <v>35</v>
      </c>
      <c r="B478" s="34">
        <v>45.0</v>
      </c>
      <c r="C478" s="35" t="s">
        <v>36</v>
      </c>
      <c r="D478" s="28"/>
      <c r="E478" s="29">
        <f t="shared" si="37"/>
        <v>0</v>
      </c>
      <c r="F478" s="30"/>
    </row>
    <row r="479" ht="12.75" customHeight="1">
      <c r="A479" s="39"/>
      <c r="B479" s="40"/>
      <c r="C479" s="41"/>
      <c r="D479" s="42"/>
      <c r="E479" s="29">
        <f t="shared" si="37"/>
        <v>0</v>
      </c>
      <c r="F479" s="30"/>
    </row>
    <row r="480" ht="12.75" customHeight="1">
      <c r="A480" s="43" t="s">
        <v>37</v>
      </c>
      <c r="B480" s="44"/>
      <c r="C480" s="44"/>
      <c r="D480" s="44"/>
      <c r="E480" s="44"/>
      <c r="F480" s="45"/>
    </row>
    <row r="481" ht="12.75" customHeight="1">
      <c r="A481" s="25" t="s">
        <v>38</v>
      </c>
      <c r="B481" s="26">
        <v>1.0</v>
      </c>
      <c r="C481" s="27" t="s">
        <v>22</v>
      </c>
      <c r="D481" s="28"/>
      <c r="E481" s="29">
        <f t="shared" ref="E481:E483" si="38">D481*B481</f>
        <v>0</v>
      </c>
      <c r="F481" s="30"/>
    </row>
    <row r="482" ht="12.75" customHeight="1">
      <c r="A482" s="31" t="s">
        <v>39</v>
      </c>
      <c r="B482" s="26">
        <v>5.0</v>
      </c>
      <c r="C482" s="32" t="s">
        <v>24</v>
      </c>
      <c r="D482" s="28"/>
      <c r="E482" s="29">
        <f t="shared" si="38"/>
        <v>0</v>
      </c>
      <c r="F482" s="30"/>
    </row>
    <row r="483" ht="12.75" customHeight="1">
      <c r="A483" s="33"/>
      <c r="B483" s="34"/>
      <c r="C483" s="35"/>
      <c r="D483" s="28"/>
      <c r="E483" s="29">
        <f t="shared" si="38"/>
        <v>0</v>
      </c>
      <c r="F483" s="30"/>
    </row>
    <row r="484" ht="12.75" customHeight="1">
      <c r="A484" s="43" t="s">
        <v>40</v>
      </c>
      <c r="B484" s="44"/>
      <c r="C484" s="44"/>
      <c r="D484" s="44"/>
      <c r="E484" s="44"/>
      <c r="F484" s="45"/>
    </row>
    <row r="485" ht="12.75" customHeight="1">
      <c r="A485" s="25" t="s">
        <v>41</v>
      </c>
      <c r="B485" s="26">
        <v>1.0</v>
      </c>
      <c r="C485" s="27" t="s">
        <v>22</v>
      </c>
      <c r="D485" s="28"/>
      <c r="E485" s="29">
        <f t="shared" ref="E485:E487" si="39">D485*B485</f>
        <v>0</v>
      </c>
      <c r="F485" s="30"/>
    </row>
    <row r="486" ht="12.75" customHeight="1">
      <c r="A486" s="31" t="s">
        <v>42</v>
      </c>
      <c r="B486" s="26">
        <v>5.0</v>
      </c>
      <c r="C486" s="32" t="s">
        <v>24</v>
      </c>
      <c r="D486" s="28"/>
      <c r="E486" s="29">
        <f t="shared" si="39"/>
        <v>0</v>
      </c>
      <c r="F486" s="30"/>
    </row>
    <row r="487" ht="12.75" customHeight="1">
      <c r="A487" s="46"/>
      <c r="B487" s="47"/>
      <c r="C487" s="48"/>
      <c r="D487" s="42"/>
      <c r="E487" s="49">
        <f t="shared" si="39"/>
        <v>0</v>
      </c>
      <c r="F487" s="50"/>
    </row>
    <row r="488" ht="12.75" customHeight="1">
      <c r="A488" s="51" t="s">
        <v>43</v>
      </c>
      <c r="E488" s="52">
        <f>SUMIFS(E471:E487,F471:F487,"Yes")</f>
        <v>0</v>
      </c>
      <c r="F488" s="3"/>
    </row>
    <row r="489" ht="12.75" customHeight="1">
      <c r="A489" s="51" t="s">
        <v>44</v>
      </c>
      <c r="E489" s="52">
        <f>7.75%*E488</f>
        <v>0</v>
      </c>
      <c r="F489" s="3"/>
    </row>
    <row r="490" ht="12.75" customHeight="1">
      <c r="A490" s="51" t="s">
        <v>45</v>
      </c>
      <c r="E490" s="53">
        <f t="array" ref="E490">SUMIFS(E471:E487,F471:F487,{"","No"})</f>
        <v>0</v>
      </c>
      <c r="F490" s="3"/>
    </row>
    <row r="491" ht="12.75" customHeight="1">
      <c r="A491" s="54" t="s">
        <v>46</v>
      </c>
      <c r="B491" s="37"/>
      <c r="C491" s="37"/>
      <c r="D491" s="37"/>
      <c r="E491" s="55">
        <v>0.0</v>
      </c>
      <c r="F491" s="3"/>
    </row>
    <row r="492" ht="12.75" customHeight="1">
      <c r="A492" s="51" t="s">
        <v>47</v>
      </c>
      <c r="E492" s="56">
        <f>SUM(E488:E491)</f>
        <v>0</v>
      </c>
      <c r="F492" s="3"/>
    </row>
    <row r="493" ht="12.75" customHeight="1">
      <c r="A493" s="61"/>
      <c r="B493" s="62"/>
      <c r="C493" s="14"/>
      <c r="D493" s="1"/>
      <c r="E493" s="1"/>
    </row>
    <row r="494" ht="12.75" customHeight="1">
      <c r="A494" s="61"/>
      <c r="B494" s="62"/>
      <c r="C494" s="14"/>
      <c r="D494" s="1"/>
      <c r="E494" s="1"/>
    </row>
    <row r="495" ht="12.75" customHeight="1">
      <c r="A495" s="61"/>
      <c r="B495" s="62"/>
      <c r="C495" s="14"/>
      <c r="D495" s="1"/>
      <c r="E495" s="1"/>
    </row>
    <row r="496" ht="12.75" customHeight="1">
      <c r="A496" s="61"/>
      <c r="B496" s="62"/>
      <c r="C496" s="14"/>
      <c r="D496" s="1"/>
      <c r="E496" s="1"/>
    </row>
    <row r="497" ht="12.75" customHeight="1">
      <c r="A497" s="6" t="s">
        <v>1</v>
      </c>
      <c r="C497" s="7"/>
      <c r="D497" s="8"/>
      <c r="E497" s="8"/>
      <c r="F497" s="8"/>
    </row>
    <row r="498" ht="12.75" customHeight="1">
      <c r="A498" s="9"/>
      <c r="B498" s="4"/>
      <c r="C498" s="4"/>
      <c r="D498" s="4"/>
      <c r="E498" s="4"/>
    </row>
    <row r="499" ht="12.75" customHeight="1">
      <c r="A499" s="6" t="s">
        <v>4</v>
      </c>
      <c r="C499" s="7"/>
      <c r="D499" s="8"/>
      <c r="E499" s="8"/>
      <c r="F499" s="8"/>
    </row>
    <row r="500" ht="12.75" customHeight="1">
      <c r="A500" s="6" t="s">
        <v>6</v>
      </c>
      <c r="C500" s="7"/>
      <c r="D500" s="8"/>
      <c r="E500" s="8"/>
      <c r="F500" s="8"/>
    </row>
    <row r="501" ht="12.75" customHeight="1">
      <c r="A501" s="6" t="s">
        <v>8</v>
      </c>
      <c r="C501" s="7"/>
      <c r="D501" s="8"/>
      <c r="E501" s="8"/>
      <c r="F501" s="8"/>
    </row>
    <row r="502" ht="12.75" customHeight="1">
      <c r="A502" s="9"/>
      <c r="B502" s="4"/>
      <c r="C502" s="4"/>
      <c r="D502" s="4"/>
      <c r="E502" s="4"/>
    </row>
    <row r="503" ht="12.75" customHeight="1">
      <c r="A503" s="6" t="s">
        <v>11</v>
      </c>
      <c r="C503" s="13"/>
      <c r="D503" s="8"/>
      <c r="E503" s="8"/>
      <c r="F503" s="8"/>
    </row>
    <row r="504" ht="12.75" customHeight="1">
      <c r="A504" s="1"/>
      <c r="B504" s="4"/>
      <c r="C504" s="1"/>
      <c r="D504" s="1"/>
      <c r="E504" s="1"/>
    </row>
    <row r="505" ht="12.75" customHeight="1">
      <c r="A505" s="1"/>
      <c r="B505" s="4"/>
      <c r="C505" s="1"/>
      <c r="D505" s="1"/>
      <c r="E505" s="1"/>
    </row>
    <row r="506" ht="12.75" customHeight="1">
      <c r="A506" s="57" t="s">
        <v>60</v>
      </c>
      <c r="B506" s="58"/>
      <c r="C506" s="58"/>
      <c r="D506" s="58"/>
      <c r="E506" s="58"/>
      <c r="F506" s="59"/>
    </row>
    <row r="507" ht="12.75" customHeight="1">
      <c r="A507" s="21" t="s">
        <v>14</v>
      </c>
      <c r="B507" s="16"/>
      <c r="C507" s="16"/>
      <c r="D507" s="16"/>
      <c r="E507" s="16"/>
      <c r="F507" s="17"/>
    </row>
    <row r="508" ht="12.75" customHeight="1">
      <c r="A508" s="22" t="s">
        <v>15</v>
      </c>
      <c r="B508" s="23" t="s">
        <v>16</v>
      </c>
      <c r="C508" s="23" t="s">
        <v>17</v>
      </c>
      <c r="D508" s="23" t="s">
        <v>18</v>
      </c>
      <c r="E508" s="23" t="s">
        <v>19</v>
      </c>
      <c r="F508" s="24" t="s">
        <v>20</v>
      </c>
    </row>
    <row r="509" ht="12.75" customHeight="1">
      <c r="A509" s="25" t="s">
        <v>21</v>
      </c>
      <c r="B509" s="26">
        <v>1.0</v>
      </c>
      <c r="C509" s="27" t="s">
        <v>22</v>
      </c>
      <c r="D509" s="28"/>
      <c r="E509" s="29">
        <f t="shared" ref="E509:E517" si="40">D509*B509</f>
        <v>0</v>
      </c>
      <c r="F509" s="30"/>
    </row>
    <row r="510" ht="12.75" customHeight="1">
      <c r="A510" s="31" t="s">
        <v>23</v>
      </c>
      <c r="B510" s="26">
        <v>5.0</v>
      </c>
      <c r="C510" s="32" t="s">
        <v>24</v>
      </c>
      <c r="D510" s="28"/>
      <c r="E510" s="29">
        <f t="shared" si="40"/>
        <v>0</v>
      </c>
      <c r="F510" s="30"/>
    </row>
    <row r="511" ht="12.75" customHeight="1">
      <c r="A511" s="25" t="s">
        <v>25</v>
      </c>
      <c r="B511" s="26">
        <v>5.0</v>
      </c>
      <c r="C511" s="27" t="s">
        <v>26</v>
      </c>
      <c r="D511" s="28"/>
      <c r="E511" s="29">
        <f t="shared" si="40"/>
        <v>0</v>
      </c>
      <c r="F511" s="30"/>
    </row>
    <row r="512" ht="12.75" customHeight="1">
      <c r="A512" s="33" t="s">
        <v>27</v>
      </c>
      <c r="B512" s="34">
        <v>5.0</v>
      </c>
      <c r="C512" s="35" t="s">
        <v>28</v>
      </c>
      <c r="D512" s="28"/>
      <c r="E512" s="29">
        <f t="shared" si="40"/>
        <v>0</v>
      </c>
      <c r="F512" s="30"/>
    </row>
    <row r="513" ht="12.75" customHeight="1">
      <c r="A513" s="33" t="s">
        <v>29</v>
      </c>
      <c r="B513" s="34">
        <v>5.0</v>
      </c>
      <c r="C513" s="35" t="s">
        <v>30</v>
      </c>
      <c r="D513" s="28"/>
      <c r="E513" s="29">
        <f t="shared" si="40"/>
        <v>0</v>
      </c>
      <c r="F513" s="30"/>
    </row>
    <row r="514" ht="12.75" customHeight="1">
      <c r="A514" s="33" t="s">
        <v>31</v>
      </c>
      <c r="B514" s="34">
        <v>1.0</v>
      </c>
      <c r="C514" s="35" t="s">
        <v>32</v>
      </c>
      <c r="D514" s="28"/>
      <c r="E514" s="29">
        <f t="shared" si="40"/>
        <v>0</v>
      </c>
      <c r="F514" s="30"/>
    </row>
    <row r="515" ht="12.75" customHeight="1">
      <c r="A515" s="31" t="s">
        <v>33</v>
      </c>
      <c r="B515" s="26">
        <v>1.0</v>
      </c>
      <c r="C515" s="32" t="s">
        <v>34</v>
      </c>
      <c r="D515" s="28"/>
      <c r="E515" s="29">
        <f t="shared" si="40"/>
        <v>0</v>
      </c>
      <c r="F515" s="30"/>
    </row>
    <row r="516" ht="12.75" customHeight="1">
      <c r="A516" s="33" t="s">
        <v>35</v>
      </c>
      <c r="B516" s="34">
        <v>43.0</v>
      </c>
      <c r="C516" s="35" t="s">
        <v>36</v>
      </c>
      <c r="D516" s="28"/>
      <c r="E516" s="29">
        <f t="shared" si="40"/>
        <v>0</v>
      </c>
      <c r="F516" s="30"/>
    </row>
    <row r="517" ht="12.75" customHeight="1">
      <c r="A517" s="39"/>
      <c r="B517" s="40"/>
      <c r="C517" s="41"/>
      <c r="D517" s="42"/>
      <c r="E517" s="29">
        <f t="shared" si="40"/>
        <v>0</v>
      </c>
      <c r="F517" s="30"/>
    </row>
    <row r="518" ht="12.75" customHeight="1">
      <c r="A518" s="43" t="s">
        <v>37</v>
      </c>
      <c r="B518" s="44"/>
      <c r="C518" s="44"/>
      <c r="D518" s="44"/>
      <c r="E518" s="44"/>
      <c r="F518" s="45"/>
    </row>
    <row r="519" ht="12.75" customHeight="1">
      <c r="A519" s="25" t="s">
        <v>38</v>
      </c>
      <c r="B519" s="26">
        <v>1.0</v>
      </c>
      <c r="C519" s="27" t="s">
        <v>22</v>
      </c>
      <c r="D519" s="28"/>
      <c r="E519" s="29">
        <f t="shared" ref="E519:E521" si="41">D519*B519</f>
        <v>0</v>
      </c>
      <c r="F519" s="30"/>
    </row>
    <row r="520" ht="12.75" customHeight="1">
      <c r="A520" s="31" t="s">
        <v>39</v>
      </c>
      <c r="B520" s="26">
        <v>5.0</v>
      </c>
      <c r="C520" s="32" t="s">
        <v>24</v>
      </c>
      <c r="D520" s="28"/>
      <c r="E520" s="29">
        <f t="shared" si="41"/>
        <v>0</v>
      </c>
      <c r="F520" s="30"/>
    </row>
    <row r="521" ht="12.75" customHeight="1">
      <c r="A521" s="33"/>
      <c r="B521" s="34"/>
      <c r="C521" s="35"/>
      <c r="D521" s="28"/>
      <c r="E521" s="29">
        <f t="shared" si="41"/>
        <v>0</v>
      </c>
      <c r="F521" s="30"/>
    </row>
    <row r="522" ht="12.75" customHeight="1">
      <c r="A522" s="43" t="s">
        <v>40</v>
      </c>
      <c r="B522" s="44"/>
      <c r="C522" s="44"/>
      <c r="D522" s="44"/>
      <c r="E522" s="44"/>
      <c r="F522" s="45"/>
    </row>
    <row r="523" ht="12.75" customHeight="1">
      <c r="A523" s="25" t="s">
        <v>41</v>
      </c>
      <c r="B523" s="26">
        <v>1.0</v>
      </c>
      <c r="C523" s="27" t="s">
        <v>22</v>
      </c>
      <c r="D523" s="28"/>
      <c r="E523" s="29">
        <f t="shared" ref="E523:E525" si="42">D523*B523</f>
        <v>0</v>
      </c>
      <c r="F523" s="30"/>
    </row>
    <row r="524" ht="12.75" customHeight="1">
      <c r="A524" s="31" t="s">
        <v>42</v>
      </c>
      <c r="B524" s="26">
        <v>5.0</v>
      </c>
      <c r="C524" s="32" t="s">
        <v>24</v>
      </c>
      <c r="D524" s="28"/>
      <c r="E524" s="29">
        <f t="shared" si="42"/>
        <v>0</v>
      </c>
      <c r="F524" s="30"/>
    </row>
    <row r="525" ht="12.75" customHeight="1">
      <c r="A525" s="46"/>
      <c r="B525" s="47"/>
      <c r="C525" s="48"/>
      <c r="D525" s="42"/>
      <c r="E525" s="49">
        <f t="shared" si="42"/>
        <v>0</v>
      </c>
      <c r="F525" s="50"/>
    </row>
    <row r="526" ht="12.75" customHeight="1">
      <c r="A526" s="51" t="s">
        <v>43</v>
      </c>
      <c r="E526" s="52">
        <f>SUMIFS(E509:E525,F509:F525,"Yes")</f>
        <v>0</v>
      </c>
      <c r="F526" s="3"/>
    </row>
    <row r="527" ht="12.75" customHeight="1">
      <c r="A527" s="51" t="s">
        <v>44</v>
      </c>
      <c r="E527" s="52">
        <f>7.75%*E526</f>
        <v>0</v>
      </c>
      <c r="F527" s="3"/>
    </row>
    <row r="528" ht="12.75" customHeight="1">
      <c r="A528" s="51" t="s">
        <v>45</v>
      </c>
      <c r="E528" s="53">
        <f t="array" ref="E528">SUMIFS(E509:E525,F509:F525,{"","No"})</f>
        <v>0</v>
      </c>
      <c r="F528" s="3"/>
    </row>
    <row r="529" ht="12.75" customHeight="1">
      <c r="A529" s="54" t="s">
        <v>46</v>
      </c>
      <c r="B529" s="37"/>
      <c r="C529" s="37"/>
      <c r="D529" s="37"/>
      <c r="E529" s="55">
        <v>0.0</v>
      </c>
      <c r="F529" s="3"/>
    </row>
    <row r="530" ht="12.75" customHeight="1">
      <c r="A530" s="51" t="s">
        <v>47</v>
      </c>
      <c r="E530" s="56">
        <f>SUM(E526:E529)</f>
        <v>0</v>
      </c>
      <c r="F530" s="3"/>
    </row>
    <row r="531" ht="12.75" customHeight="1"/>
    <row r="532" ht="12.75" customHeight="1"/>
    <row r="533" ht="12.75" customHeight="1"/>
    <row r="534" ht="12.75" customHeight="1"/>
    <row r="535" ht="12.75" customHeight="1">
      <c r="A535" s="6" t="s">
        <v>1</v>
      </c>
      <c r="C535" s="7"/>
      <c r="D535" s="8"/>
      <c r="E535" s="8"/>
      <c r="F535" s="8"/>
    </row>
    <row r="536" ht="12.75" customHeight="1">
      <c r="A536" s="9"/>
      <c r="B536" s="4"/>
      <c r="C536" s="4"/>
      <c r="D536" s="4"/>
      <c r="E536" s="4"/>
    </row>
    <row r="537" ht="12.75" customHeight="1">
      <c r="A537" s="6" t="s">
        <v>4</v>
      </c>
      <c r="C537" s="7"/>
      <c r="D537" s="8"/>
      <c r="E537" s="8"/>
      <c r="F537" s="8"/>
    </row>
    <row r="538" ht="12.75" customHeight="1">
      <c r="A538" s="6" t="s">
        <v>6</v>
      </c>
      <c r="C538" s="7"/>
      <c r="D538" s="8"/>
      <c r="E538" s="8"/>
      <c r="F538" s="8"/>
    </row>
    <row r="539" ht="12.75" customHeight="1">
      <c r="A539" s="6" t="s">
        <v>8</v>
      </c>
      <c r="C539" s="7"/>
      <c r="D539" s="8"/>
      <c r="E539" s="8"/>
      <c r="F539" s="8"/>
    </row>
    <row r="540" ht="12.75" customHeight="1">
      <c r="A540" s="9"/>
      <c r="B540" s="4"/>
      <c r="C540" s="4"/>
      <c r="D540" s="4"/>
      <c r="E540" s="4"/>
    </row>
    <row r="541" ht="12.75" customHeight="1">
      <c r="A541" s="6" t="s">
        <v>11</v>
      </c>
      <c r="C541" s="13"/>
      <c r="D541" s="8"/>
      <c r="E541" s="8"/>
      <c r="F541" s="8"/>
    </row>
    <row r="542" ht="12.75" customHeight="1">
      <c r="A542" s="1"/>
      <c r="B542" s="4"/>
      <c r="C542" s="1"/>
      <c r="D542" s="1"/>
      <c r="E542" s="1"/>
    </row>
    <row r="543" ht="12.75" customHeight="1">
      <c r="A543" s="1"/>
      <c r="B543" s="4"/>
      <c r="C543" s="1"/>
      <c r="D543" s="1"/>
      <c r="E543" s="1"/>
    </row>
    <row r="544" ht="12.75" customHeight="1">
      <c r="A544" s="57" t="s">
        <v>61</v>
      </c>
      <c r="B544" s="58"/>
      <c r="C544" s="58"/>
      <c r="D544" s="58"/>
      <c r="E544" s="58"/>
      <c r="F544" s="59"/>
    </row>
    <row r="545" ht="12.75" customHeight="1">
      <c r="A545" s="21" t="s">
        <v>14</v>
      </c>
      <c r="B545" s="16"/>
      <c r="C545" s="16"/>
      <c r="D545" s="16"/>
      <c r="E545" s="16"/>
      <c r="F545" s="17"/>
    </row>
    <row r="546" ht="12.75" customHeight="1">
      <c r="A546" s="22" t="s">
        <v>15</v>
      </c>
      <c r="B546" s="23" t="s">
        <v>16</v>
      </c>
      <c r="C546" s="23" t="s">
        <v>17</v>
      </c>
      <c r="D546" s="23" t="s">
        <v>18</v>
      </c>
      <c r="E546" s="23" t="s">
        <v>19</v>
      </c>
      <c r="F546" s="24" t="s">
        <v>20</v>
      </c>
    </row>
    <row r="547" ht="12.75" customHeight="1">
      <c r="A547" s="25" t="s">
        <v>21</v>
      </c>
      <c r="B547" s="26">
        <v>1.0</v>
      </c>
      <c r="C547" s="27" t="s">
        <v>22</v>
      </c>
      <c r="D547" s="28"/>
      <c r="E547" s="29">
        <f t="shared" ref="E547:E555" si="43">D547*B547</f>
        <v>0</v>
      </c>
      <c r="F547" s="30"/>
    </row>
    <row r="548" ht="12.75" customHeight="1">
      <c r="A548" s="31" t="s">
        <v>23</v>
      </c>
      <c r="B548" s="26">
        <v>5.0</v>
      </c>
      <c r="C548" s="32" t="s">
        <v>24</v>
      </c>
      <c r="D548" s="28"/>
      <c r="E548" s="29">
        <f t="shared" si="43"/>
        <v>0</v>
      </c>
      <c r="F548" s="30"/>
    </row>
    <row r="549" ht="12.75" customHeight="1">
      <c r="A549" s="25" t="s">
        <v>25</v>
      </c>
      <c r="B549" s="26">
        <v>5.0</v>
      </c>
      <c r="C549" s="27" t="s">
        <v>26</v>
      </c>
      <c r="D549" s="28"/>
      <c r="E549" s="29">
        <f t="shared" si="43"/>
        <v>0</v>
      </c>
      <c r="F549" s="30"/>
    </row>
    <row r="550" ht="12.75" customHeight="1">
      <c r="A550" s="33" t="s">
        <v>27</v>
      </c>
      <c r="B550" s="34">
        <v>5.0</v>
      </c>
      <c r="C550" s="35" t="s">
        <v>28</v>
      </c>
      <c r="D550" s="28"/>
      <c r="E550" s="29">
        <f t="shared" si="43"/>
        <v>0</v>
      </c>
      <c r="F550" s="30"/>
    </row>
    <row r="551" ht="12.75" customHeight="1">
      <c r="A551" s="33" t="s">
        <v>29</v>
      </c>
      <c r="B551" s="34">
        <v>5.0</v>
      </c>
      <c r="C551" s="35" t="s">
        <v>30</v>
      </c>
      <c r="D551" s="28"/>
      <c r="E551" s="29">
        <f t="shared" si="43"/>
        <v>0</v>
      </c>
      <c r="F551" s="30"/>
    </row>
    <row r="552" ht="12.75" customHeight="1">
      <c r="A552" s="33" t="s">
        <v>31</v>
      </c>
      <c r="B552" s="34">
        <v>5.0</v>
      </c>
      <c r="C552" s="35" t="s">
        <v>32</v>
      </c>
      <c r="D552" s="28"/>
      <c r="E552" s="29">
        <f t="shared" si="43"/>
        <v>0</v>
      </c>
      <c r="F552" s="30"/>
    </row>
    <row r="553" ht="12.75" customHeight="1">
      <c r="A553" s="31" t="s">
        <v>33</v>
      </c>
      <c r="B553" s="26">
        <v>5.0</v>
      </c>
      <c r="C553" s="32" t="s">
        <v>34</v>
      </c>
      <c r="D553" s="28"/>
      <c r="E553" s="29">
        <f t="shared" si="43"/>
        <v>0</v>
      </c>
      <c r="F553" s="30"/>
    </row>
    <row r="554" ht="12.75" customHeight="1">
      <c r="A554" s="33" t="s">
        <v>35</v>
      </c>
      <c r="B554" s="34">
        <v>55.0</v>
      </c>
      <c r="C554" s="35" t="s">
        <v>36</v>
      </c>
      <c r="D554" s="28"/>
      <c r="E554" s="29">
        <f t="shared" si="43"/>
        <v>0</v>
      </c>
      <c r="F554" s="30"/>
    </row>
    <row r="555" ht="12.75" customHeight="1">
      <c r="A555" s="39"/>
      <c r="B555" s="40"/>
      <c r="C555" s="41"/>
      <c r="D555" s="42"/>
      <c r="E555" s="29">
        <f t="shared" si="43"/>
        <v>0</v>
      </c>
      <c r="F555" s="30"/>
    </row>
    <row r="556" ht="12.75" customHeight="1">
      <c r="A556" s="43" t="s">
        <v>37</v>
      </c>
      <c r="B556" s="44"/>
      <c r="C556" s="44"/>
      <c r="D556" s="44"/>
      <c r="E556" s="44"/>
      <c r="F556" s="45"/>
    </row>
    <row r="557" ht="12.75" customHeight="1">
      <c r="A557" s="25" t="s">
        <v>38</v>
      </c>
      <c r="B557" s="26">
        <v>1.0</v>
      </c>
      <c r="C557" s="27" t="s">
        <v>22</v>
      </c>
      <c r="D557" s="28"/>
      <c r="E557" s="29">
        <f t="shared" ref="E557:E559" si="44">D557*B557</f>
        <v>0</v>
      </c>
      <c r="F557" s="30"/>
    </row>
    <row r="558" ht="12.75" customHeight="1">
      <c r="A558" s="31" t="s">
        <v>39</v>
      </c>
      <c r="B558" s="26">
        <v>5.0</v>
      </c>
      <c r="C558" s="32" t="s">
        <v>24</v>
      </c>
      <c r="D558" s="28"/>
      <c r="E558" s="29">
        <f t="shared" si="44"/>
        <v>0</v>
      </c>
      <c r="F558" s="30"/>
    </row>
    <row r="559" ht="12.75" customHeight="1">
      <c r="A559" s="33"/>
      <c r="B559" s="34"/>
      <c r="C559" s="35"/>
      <c r="D559" s="28"/>
      <c r="E559" s="29">
        <f t="shared" si="44"/>
        <v>0</v>
      </c>
      <c r="F559" s="30"/>
    </row>
    <row r="560" ht="12.75" customHeight="1">
      <c r="A560" s="43" t="s">
        <v>40</v>
      </c>
      <c r="B560" s="44"/>
      <c r="C560" s="44"/>
      <c r="D560" s="44"/>
      <c r="E560" s="44"/>
      <c r="F560" s="45"/>
    </row>
    <row r="561" ht="12.75" customHeight="1">
      <c r="A561" s="25" t="s">
        <v>41</v>
      </c>
      <c r="B561" s="26">
        <v>1.0</v>
      </c>
      <c r="C561" s="27" t="s">
        <v>22</v>
      </c>
      <c r="D561" s="28"/>
      <c r="E561" s="29">
        <f t="shared" ref="E561:E563" si="45">D561*B561</f>
        <v>0</v>
      </c>
      <c r="F561" s="30"/>
    </row>
    <row r="562" ht="12.75" customHeight="1">
      <c r="A562" s="31" t="s">
        <v>42</v>
      </c>
      <c r="B562" s="26">
        <v>5.0</v>
      </c>
      <c r="C562" s="32" t="s">
        <v>24</v>
      </c>
      <c r="D562" s="28"/>
      <c r="E562" s="29">
        <f t="shared" si="45"/>
        <v>0</v>
      </c>
      <c r="F562" s="30"/>
    </row>
    <row r="563" ht="12.75" customHeight="1">
      <c r="A563" s="46"/>
      <c r="B563" s="47"/>
      <c r="C563" s="48"/>
      <c r="D563" s="42"/>
      <c r="E563" s="49">
        <f t="shared" si="45"/>
        <v>0</v>
      </c>
      <c r="F563" s="50"/>
    </row>
    <row r="564" ht="12.75" customHeight="1">
      <c r="A564" s="51" t="s">
        <v>43</v>
      </c>
      <c r="E564" s="52">
        <f>SUMIFS(E547:E563,F547:F563,"Yes")</f>
        <v>0</v>
      </c>
      <c r="F564" s="3"/>
    </row>
    <row r="565" ht="12.75" customHeight="1">
      <c r="A565" s="51" t="s">
        <v>44</v>
      </c>
      <c r="E565" s="52">
        <f>7.75%*E564</f>
        <v>0</v>
      </c>
      <c r="F565" s="3"/>
    </row>
    <row r="566" ht="12.75" customHeight="1">
      <c r="A566" s="51" t="s">
        <v>45</v>
      </c>
      <c r="E566" s="53">
        <f t="array" ref="E566">SUMIFS(E547:E563,F547:F563,{"","No"})</f>
        <v>0</v>
      </c>
      <c r="F566" s="3"/>
    </row>
    <row r="567" ht="12.75" customHeight="1">
      <c r="A567" s="54" t="s">
        <v>46</v>
      </c>
      <c r="B567" s="37"/>
      <c r="C567" s="37"/>
      <c r="D567" s="37"/>
      <c r="E567" s="55">
        <v>0.0</v>
      </c>
      <c r="F567" s="3"/>
    </row>
    <row r="568" ht="12.75" customHeight="1">
      <c r="A568" s="51" t="s">
        <v>47</v>
      </c>
      <c r="E568" s="56">
        <f>SUM(E564:E567)</f>
        <v>0</v>
      </c>
      <c r="F568" s="3"/>
    </row>
    <row r="569" ht="12.75" customHeight="1"/>
    <row r="570" ht="12.75" customHeight="1">
      <c r="A570" s="1"/>
      <c r="B570" s="4"/>
      <c r="C570" s="1"/>
      <c r="D570" s="1"/>
      <c r="E570" s="1"/>
    </row>
    <row r="571" ht="12.75" customHeight="1"/>
    <row r="572" ht="12.75" customHeight="1"/>
    <row r="573" ht="12.75" customHeight="1">
      <c r="A573" s="6" t="s">
        <v>1</v>
      </c>
      <c r="C573" s="7"/>
      <c r="D573" s="8"/>
      <c r="E573" s="8"/>
      <c r="F573" s="8"/>
    </row>
    <row r="574" ht="12.75" customHeight="1">
      <c r="A574" s="9"/>
      <c r="B574" s="4"/>
      <c r="C574" s="4"/>
      <c r="D574" s="4"/>
      <c r="E574" s="4"/>
    </row>
    <row r="575" ht="12.75" customHeight="1">
      <c r="A575" s="6" t="s">
        <v>4</v>
      </c>
      <c r="C575" s="7"/>
      <c r="D575" s="8"/>
      <c r="E575" s="8"/>
      <c r="F575" s="8"/>
    </row>
    <row r="576" ht="12.75" customHeight="1">
      <c r="A576" s="6" t="s">
        <v>6</v>
      </c>
      <c r="C576" s="7"/>
      <c r="D576" s="8"/>
      <c r="E576" s="8"/>
      <c r="F576" s="8"/>
    </row>
    <row r="577" ht="12.75" customHeight="1">
      <c r="A577" s="6" t="s">
        <v>8</v>
      </c>
      <c r="C577" s="7"/>
      <c r="D577" s="8"/>
      <c r="E577" s="8"/>
      <c r="F577" s="8"/>
    </row>
    <row r="578" ht="12.75" customHeight="1">
      <c r="A578" s="9"/>
      <c r="B578" s="4"/>
      <c r="C578" s="4"/>
      <c r="D578" s="4"/>
      <c r="E578" s="4"/>
    </row>
    <row r="579" ht="12.75" customHeight="1">
      <c r="A579" s="6" t="s">
        <v>11</v>
      </c>
      <c r="C579" s="13"/>
      <c r="D579" s="8"/>
      <c r="E579" s="8"/>
      <c r="F579" s="8"/>
    </row>
    <row r="580" ht="12.75" customHeight="1">
      <c r="A580" s="1"/>
      <c r="B580" s="4"/>
      <c r="C580" s="1"/>
      <c r="D580" s="1"/>
      <c r="E580" s="1"/>
    </row>
    <row r="581" ht="12.75" customHeight="1">
      <c r="A581" s="1"/>
      <c r="B581" s="4"/>
      <c r="C581" s="1"/>
      <c r="D581" s="1"/>
      <c r="E581" s="1"/>
    </row>
    <row r="582" ht="12.75" customHeight="1">
      <c r="A582" s="57" t="s">
        <v>62</v>
      </c>
      <c r="B582" s="58"/>
      <c r="C582" s="58"/>
      <c r="D582" s="58"/>
      <c r="E582" s="58"/>
      <c r="F582" s="59"/>
    </row>
    <row r="583" ht="12.75" customHeight="1">
      <c r="A583" s="21" t="s">
        <v>14</v>
      </c>
      <c r="B583" s="16"/>
      <c r="C583" s="16"/>
      <c r="D583" s="16"/>
      <c r="E583" s="16"/>
      <c r="F583" s="17"/>
    </row>
    <row r="584" ht="12.75" customHeight="1">
      <c r="A584" s="22" t="s">
        <v>15</v>
      </c>
      <c r="B584" s="23" t="s">
        <v>16</v>
      </c>
      <c r="C584" s="23" t="s">
        <v>17</v>
      </c>
      <c r="D584" s="23" t="s">
        <v>18</v>
      </c>
      <c r="E584" s="23" t="s">
        <v>19</v>
      </c>
      <c r="F584" s="24" t="s">
        <v>20</v>
      </c>
    </row>
    <row r="585" ht="12.75" customHeight="1">
      <c r="A585" s="25" t="s">
        <v>21</v>
      </c>
      <c r="B585" s="26">
        <v>1.0</v>
      </c>
      <c r="C585" s="27" t="s">
        <v>22</v>
      </c>
      <c r="D585" s="28"/>
      <c r="E585" s="29">
        <f t="shared" ref="E585:E593" si="46">D585*B585</f>
        <v>0</v>
      </c>
      <c r="F585" s="30"/>
    </row>
    <row r="586" ht="12.75" customHeight="1">
      <c r="A586" s="31" t="s">
        <v>23</v>
      </c>
      <c r="B586" s="26">
        <v>5.0</v>
      </c>
      <c r="C586" s="32" t="s">
        <v>24</v>
      </c>
      <c r="D586" s="28"/>
      <c r="E586" s="29">
        <f t="shared" si="46"/>
        <v>0</v>
      </c>
      <c r="F586" s="30"/>
    </row>
    <row r="587" ht="12.75" customHeight="1">
      <c r="A587" s="25" t="s">
        <v>25</v>
      </c>
      <c r="B587" s="26">
        <v>5.0</v>
      </c>
      <c r="C587" s="27" t="s">
        <v>26</v>
      </c>
      <c r="D587" s="28"/>
      <c r="E587" s="29">
        <f t="shared" si="46"/>
        <v>0</v>
      </c>
      <c r="F587" s="30"/>
    </row>
    <row r="588" ht="12.75" customHeight="1">
      <c r="A588" s="33" t="s">
        <v>27</v>
      </c>
      <c r="B588" s="34">
        <v>5.0</v>
      </c>
      <c r="C588" s="35" t="s">
        <v>28</v>
      </c>
      <c r="D588" s="28"/>
      <c r="E588" s="29">
        <f t="shared" si="46"/>
        <v>0</v>
      </c>
      <c r="F588" s="30"/>
    </row>
    <row r="589" ht="12.75" customHeight="1">
      <c r="A589" s="33" t="s">
        <v>29</v>
      </c>
      <c r="B589" s="34">
        <v>5.0</v>
      </c>
      <c r="C589" s="35" t="s">
        <v>30</v>
      </c>
      <c r="D589" s="28"/>
      <c r="E589" s="29">
        <f t="shared" si="46"/>
        <v>0</v>
      </c>
      <c r="F589" s="30"/>
    </row>
    <row r="590" ht="12.75" customHeight="1">
      <c r="A590" s="33" t="s">
        <v>31</v>
      </c>
      <c r="B590" s="34">
        <v>5.0</v>
      </c>
      <c r="C590" s="35" t="s">
        <v>32</v>
      </c>
      <c r="D590" s="28"/>
      <c r="E590" s="29">
        <f t="shared" si="46"/>
        <v>0</v>
      </c>
      <c r="F590" s="30"/>
    </row>
    <row r="591" ht="12.75" customHeight="1">
      <c r="A591" s="31" t="s">
        <v>33</v>
      </c>
      <c r="B591" s="26">
        <v>5.0</v>
      </c>
      <c r="C591" s="32" t="s">
        <v>34</v>
      </c>
      <c r="D591" s="28"/>
      <c r="E591" s="29">
        <f t="shared" si="46"/>
        <v>0</v>
      </c>
      <c r="F591" s="30"/>
    </row>
    <row r="592" ht="12.75" customHeight="1">
      <c r="A592" s="33" t="s">
        <v>35</v>
      </c>
      <c r="B592" s="34">
        <v>36.0</v>
      </c>
      <c r="C592" s="35" t="s">
        <v>36</v>
      </c>
      <c r="D592" s="28"/>
      <c r="E592" s="29">
        <f t="shared" si="46"/>
        <v>0</v>
      </c>
      <c r="F592" s="30"/>
    </row>
    <row r="593" ht="12.75" customHeight="1">
      <c r="A593" s="39"/>
      <c r="B593" s="40"/>
      <c r="C593" s="41"/>
      <c r="D593" s="42"/>
      <c r="E593" s="29">
        <f t="shared" si="46"/>
        <v>0</v>
      </c>
      <c r="F593" s="30"/>
    </row>
    <row r="594" ht="12.75" customHeight="1">
      <c r="A594" s="43" t="s">
        <v>37</v>
      </c>
      <c r="B594" s="44"/>
      <c r="C594" s="44"/>
      <c r="D594" s="44"/>
      <c r="E594" s="44"/>
      <c r="F594" s="45"/>
    </row>
    <row r="595" ht="12.75" customHeight="1">
      <c r="A595" s="25" t="s">
        <v>38</v>
      </c>
      <c r="B595" s="26">
        <v>1.0</v>
      </c>
      <c r="C595" s="27" t="s">
        <v>22</v>
      </c>
      <c r="D595" s="28"/>
      <c r="E595" s="29">
        <f t="shared" ref="E595:E597" si="47">D595*B595</f>
        <v>0</v>
      </c>
      <c r="F595" s="30"/>
    </row>
    <row r="596" ht="12.75" customHeight="1">
      <c r="A596" s="31" t="s">
        <v>39</v>
      </c>
      <c r="B596" s="26">
        <v>5.0</v>
      </c>
      <c r="C596" s="32" t="s">
        <v>24</v>
      </c>
      <c r="D596" s="28"/>
      <c r="E596" s="29">
        <f t="shared" si="47"/>
        <v>0</v>
      </c>
      <c r="F596" s="30"/>
    </row>
    <row r="597" ht="12.75" customHeight="1">
      <c r="A597" s="33"/>
      <c r="B597" s="34"/>
      <c r="C597" s="35"/>
      <c r="D597" s="28"/>
      <c r="E597" s="29">
        <f t="shared" si="47"/>
        <v>0</v>
      </c>
      <c r="F597" s="30"/>
    </row>
    <row r="598" ht="12.75" customHeight="1">
      <c r="A598" s="43" t="s">
        <v>40</v>
      </c>
      <c r="B598" s="44"/>
      <c r="C598" s="44"/>
      <c r="D598" s="44"/>
      <c r="E598" s="44"/>
      <c r="F598" s="45"/>
    </row>
    <row r="599" ht="12.75" customHeight="1">
      <c r="A599" s="25" t="s">
        <v>41</v>
      </c>
      <c r="B599" s="26">
        <v>1.0</v>
      </c>
      <c r="C599" s="27" t="s">
        <v>22</v>
      </c>
      <c r="D599" s="28"/>
      <c r="E599" s="29">
        <f t="shared" ref="E599:E600" si="48">D599*B599</f>
        <v>0</v>
      </c>
      <c r="F599" s="30"/>
    </row>
    <row r="600" ht="12.75" customHeight="1">
      <c r="A600" s="31" t="s">
        <v>42</v>
      </c>
      <c r="B600" s="26">
        <v>5.0</v>
      </c>
      <c r="C600" s="32" t="s">
        <v>24</v>
      </c>
      <c r="D600" s="28"/>
      <c r="E600" s="29">
        <f t="shared" si="48"/>
        <v>0</v>
      </c>
      <c r="F600" s="30"/>
    </row>
    <row r="601" ht="12.75" customHeight="1">
      <c r="A601" s="51" t="s">
        <v>43</v>
      </c>
      <c r="E601" s="52">
        <f>SUMIFS(E585:E600,F585:F600,"Yes")</f>
        <v>0</v>
      </c>
      <c r="F601" s="3"/>
    </row>
    <row r="602" ht="12.75" customHeight="1">
      <c r="A602" s="51" t="s">
        <v>44</v>
      </c>
      <c r="E602" s="52">
        <f>7.75%*E601</f>
        <v>0</v>
      </c>
      <c r="F602" s="3"/>
    </row>
    <row r="603" ht="12.75" customHeight="1">
      <c r="A603" s="51" t="s">
        <v>45</v>
      </c>
      <c r="E603" s="53">
        <f t="array" ref="E603">SUMIFS(E585:E600,F585:F600,{"","No"})</f>
        <v>0</v>
      </c>
      <c r="F603" s="3"/>
    </row>
    <row r="604" ht="12.75" customHeight="1">
      <c r="A604" s="54" t="s">
        <v>46</v>
      </c>
      <c r="B604" s="37"/>
      <c r="C604" s="37"/>
      <c r="D604" s="37"/>
      <c r="E604" s="55">
        <v>0.0</v>
      </c>
      <c r="F604" s="3"/>
    </row>
    <row r="605" ht="12.75" customHeight="1">
      <c r="A605" s="51" t="s">
        <v>47</v>
      </c>
      <c r="E605" s="56">
        <f>SUM(E601:E604)</f>
        <v>0</v>
      </c>
      <c r="F605" s="3"/>
    </row>
    <row r="606" ht="12.75" customHeight="1">
      <c r="A606" s="6"/>
      <c r="B606" s="64"/>
      <c r="C606" s="4"/>
      <c r="D606" s="4"/>
      <c r="E606" s="4"/>
    </row>
    <row r="607" ht="12.75" customHeight="1">
      <c r="A607" s="6"/>
      <c r="B607" s="64"/>
      <c r="C607" s="4"/>
      <c r="D607" s="4"/>
      <c r="E607" s="4"/>
    </row>
    <row r="608" ht="12.75" customHeight="1">
      <c r="A608" s="6"/>
      <c r="B608" s="64"/>
      <c r="C608" s="4"/>
      <c r="D608" s="4"/>
      <c r="E608" s="4"/>
    </row>
    <row r="609" ht="12.75" customHeight="1">
      <c r="A609" s="6"/>
      <c r="B609" s="64"/>
      <c r="C609" s="4"/>
      <c r="D609" s="4"/>
      <c r="E609" s="4"/>
    </row>
    <row r="610" ht="12.75" customHeight="1">
      <c r="A610" s="6" t="s">
        <v>1</v>
      </c>
      <c r="C610" s="7"/>
      <c r="D610" s="8"/>
      <c r="E610" s="8"/>
      <c r="F610" s="8"/>
    </row>
    <row r="611" ht="12.75" customHeight="1">
      <c r="A611" s="9"/>
      <c r="B611" s="4"/>
      <c r="C611" s="4"/>
      <c r="D611" s="4"/>
      <c r="E611" s="4"/>
    </row>
    <row r="612" ht="12.75" customHeight="1">
      <c r="A612" s="6" t="s">
        <v>4</v>
      </c>
      <c r="C612" s="7"/>
      <c r="D612" s="8"/>
      <c r="E612" s="8"/>
      <c r="F612" s="8"/>
    </row>
    <row r="613" ht="12.75" customHeight="1">
      <c r="A613" s="6" t="s">
        <v>6</v>
      </c>
      <c r="C613" s="7"/>
      <c r="D613" s="8"/>
      <c r="E613" s="8"/>
      <c r="F613" s="8"/>
    </row>
    <row r="614" ht="12.75" customHeight="1">
      <c r="A614" s="6" t="s">
        <v>8</v>
      </c>
      <c r="C614" s="7"/>
      <c r="D614" s="8"/>
      <c r="E614" s="8"/>
      <c r="F614" s="8"/>
    </row>
    <row r="615" ht="12.75" customHeight="1">
      <c r="A615" s="9"/>
      <c r="B615" s="4"/>
      <c r="C615" s="4"/>
      <c r="D615" s="4"/>
      <c r="E615" s="4"/>
    </row>
    <row r="616" ht="12.75" customHeight="1">
      <c r="A616" s="6" t="s">
        <v>11</v>
      </c>
      <c r="C616" s="13"/>
      <c r="D616" s="8"/>
      <c r="E616" s="8"/>
      <c r="F616" s="8"/>
    </row>
    <row r="617" ht="12.75" customHeight="1">
      <c r="A617" s="1"/>
      <c r="B617" s="4"/>
      <c r="C617" s="1"/>
      <c r="D617" s="1"/>
      <c r="E617" s="1"/>
    </row>
    <row r="618" ht="12.75" customHeight="1">
      <c r="A618" s="1"/>
      <c r="B618" s="4"/>
      <c r="C618" s="1"/>
      <c r="D618" s="1"/>
      <c r="E618" s="1"/>
    </row>
    <row r="619" ht="12.75" customHeight="1">
      <c r="A619" s="57" t="s">
        <v>63</v>
      </c>
      <c r="B619" s="58"/>
      <c r="C619" s="58"/>
      <c r="D619" s="58"/>
      <c r="E619" s="58"/>
      <c r="F619" s="59"/>
    </row>
    <row r="620" ht="12.75" customHeight="1">
      <c r="A620" s="21" t="s">
        <v>14</v>
      </c>
      <c r="B620" s="16"/>
      <c r="C620" s="16"/>
      <c r="D620" s="16"/>
      <c r="E620" s="16"/>
      <c r="F620" s="17"/>
    </row>
    <row r="621" ht="12.75" customHeight="1">
      <c r="A621" s="22" t="s">
        <v>15</v>
      </c>
      <c r="B621" s="23" t="s">
        <v>16</v>
      </c>
      <c r="C621" s="23" t="s">
        <v>17</v>
      </c>
      <c r="D621" s="23" t="s">
        <v>18</v>
      </c>
      <c r="E621" s="23" t="s">
        <v>19</v>
      </c>
      <c r="F621" s="24" t="s">
        <v>20</v>
      </c>
    </row>
    <row r="622" ht="12.75" customHeight="1">
      <c r="A622" s="25" t="s">
        <v>21</v>
      </c>
      <c r="B622" s="26">
        <v>1.0</v>
      </c>
      <c r="C622" s="27" t="s">
        <v>22</v>
      </c>
      <c r="D622" s="28"/>
      <c r="E622" s="29">
        <f t="shared" ref="E622:E630" si="49">D622*B622</f>
        <v>0</v>
      </c>
      <c r="F622" s="30"/>
    </row>
    <row r="623" ht="12.75" customHeight="1">
      <c r="A623" s="31" t="s">
        <v>23</v>
      </c>
      <c r="B623" s="26">
        <v>5.0</v>
      </c>
      <c r="C623" s="32" t="s">
        <v>24</v>
      </c>
      <c r="D623" s="28"/>
      <c r="E623" s="29">
        <f t="shared" si="49"/>
        <v>0</v>
      </c>
      <c r="F623" s="30"/>
    </row>
    <row r="624" ht="12.75" customHeight="1">
      <c r="A624" s="25" t="s">
        <v>25</v>
      </c>
      <c r="B624" s="26">
        <v>5.0</v>
      </c>
      <c r="C624" s="27" t="s">
        <v>26</v>
      </c>
      <c r="D624" s="28"/>
      <c r="E624" s="29">
        <f t="shared" si="49"/>
        <v>0</v>
      </c>
      <c r="F624" s="30"/>
    </row>
    <row r="625" ht="12.75" customHeight="1">
      <c r="A625" s="33" t="s">
        <v>27</v>
      </c>
      <c r="B625" s="34">
        <v>5.0</v>
      </c>
      <c r="C625" s="35" t="s">
        <v>28</v>
      </c>
      <c r="D625" s="28"/>
      <c r="E625" s="29">
        <f t="shared" si="49"/>
        <v>0</v>
      </c>
      <c r="F625" s="30"/>
    </row>
    <row r="626" ht="12.75" customHeight="1">
      <c r="A626" s="33" t="s">
        <v>29</v>
      </c>
      <c r="B626" s="34">
        <v>5.0</v>
      </c>
      <c r="C626" s="35" t="s">
        <v>30</v>
      </c>
      <c r="D626" s="28"/>
      <c r="E626" s="29">
        <f t="shared" si="49"/>
        <v>0</v>
      </c>
      <c r="F626" s="30"/>
    </row>
    <row r="627" ht="12.75" customHeight="1">
      <c r="A627" s="33" t="s">
        <v>31</v>
      </c>
      <c r="B627" s="34">
        <v>5.0</v>
      </c>
      <c r="C627" s="35" t="s">
        <v>32</v>
      </c>
      <c r="D627" s="28"/>
      <c r="E627" s="29">
        <f t="shared" si="49"/>
        <v>0</v>
      </c>
      <c r="F627" s="30"/>
    </row>
    <row r="628" ht="12.75" customHeight="1">
      <c r="A628" s="31" t="s">
        <v>33</v>
      </c>
      <c r="B628" s="26">
        <v>5.0</v>
      </c>
      <c r="C628" s="32" t="s">
        <v>34</v>
      </c>
      <c r="D628" s="28"/>
      <c r="E628" s="29">
        <f t="shared" si="49"/>
        <v>0</v>
      </c>
      <c r="F628" s="30"/>
    </row>
    <row r="629" ht="12.75" customHeight="1">
      <c r="A629" s="33" t="s">
        <v>35</v>
      </c>
      <c r="B629" s="34">
        <v>40.0</v>
      </c>
      <c r="C629" s="35" t="s">
        <v>36</v>
      </c>
      <c r="D629" s="28"/>
      <c r="E629" s="29">
        <f t="shared" si="49"/>
        <v>0</v>
      </c>
      <c r="F629" s="30"/>
    </row>
    <row r="630" ht="12.75" customHeight="1">
      <c r="A630" s="39"/>
      <c r="B630" s="40"/>
      <c r="C630" s="41"/>
      <c r="D630" s="42"/>
      <c r="E630" s="29">
        <f t="shared" si="49"/>
        <v>0</v>
      </c>
      <c r="F630" s="30"/>
    </row>
    <row r="631" ht="12.75" customHeight="1">
      <c r="A631" s="43" t="s">
        <v>37</v>
      </c>
      <c r="B631" s="44"/>
      <c r="C631" s="44"/>
      <c r="D631" s="44"/>
      <c r="E631" s="44"/>
      <c r="F631" s="45"/>
    </row>
    <row r="632" ht="12.75" customHeight="1">
      <c r="A632" s="25" t="s">
        <v>38</v>
      </c>
      <c r="B632" s="26">
        <v>1.0</v>
      </c>
      <c r="C632" s="27" t="s">
        <v>22</v>
      </c>
      <c r="D632" s="28"/>
      <c r="E632" s="29">
        <f t="shared" ref="E632:E634" si="50">D632*B632</f>
        <v>0</v>
      </c>
      <c r="F632" s="30"/>
    </row>
    <row r="633" ht="12.75" customHeight="1">
      <c r="A633" s="31" t="s">
        <v>39</v>
      </c>
      <c r="B633" s="26">
        <v>5.0</v>
      </c>
      <c r="C633" s="32" t="s">
        <v>24</v>
      </c>
      <c r="D633" s="28"/>
      <c r="E633" s="29">
        <f t="shared" si="50"/>
        <v>0</v>
      </c>
      <c r="F633" s="30"/>
    </row>
    <row r="634" ht="12.75" customHeight="1">
      <c r="A634" s="33"/>
      <c r="B634" s="34"/>
      <c r="C634" s="35"/>
      <c r="D634" s="28"/>
      <c r="E634" s="29">
        <f t="shared" si="50"/>
        <v>0</v>
      </c>
      <c r="F634" s="30"/>
    </row>
    <row r="635" ht="12.75" customHeight="1">
      <c r="A635" s="43" t="s">
        <v>40</v>
      </c>
      <c r="B635" s="44"/>
      <c r="C635" s="44"/>
      <c r="D635" s="44"/>
      <c r="E635" s="44"/>
      <c r="F635" s="45"/>
    </row>
    <row r="636" ht="12.75" customHeight="1">
      <c r="A636" s="25" t="s">
        <v>41</v>
      </c>
      <c r="B636" s="26">
        <v>1.0</v>
      </c>
      <c r="C636" s="27" t="s">
        <v>22</v>
      </c>
      <c r="D636" s="28"/>
      <c r="E636" s="29">
        <f t="shared" ref="E636:E638" si="51">D636*B636</f>
        <v>0</v>
      </c>
      <c r="F636" s="30"/>
    </row>
    <row r="637" ht="12.75" customHeight="1">
      <c r="A637" s="31" t="s">
        <v>42</v>
      </c>
      <c r="B637" s="26">
        <v>5.0</v>
      </c>
      <c r="C637" s="32" t="s">
        <v>24</v>
      </c>
      <c r="D637" s="28"/>
      <c r="E637" s="29">
        <f t="shared" si="51"/>
        <v>0</v>
      </c>
      <c r="F637" s="30"/>
    </row>
    <row r="638" ht="12.75" customHeight="1">
      <c r="A638" s="46"/>
      <c r="B638" s="47"/>
      <c r="C638" s="48"/>
      <c r="D638" s="42"/>
      <c r="E638" s="49">
        <f t="shared" si="51"/>
        <v>0</v>
      </c>
      <c r="F638" s="50"/>
    </row>
    <row r="639" ht="12.75" customHeight="1">
      <c r="A639" s="51" t="s">
        <v>43</v>
      </c>
      <c r="E639" s="52">
        <f>SUMIFS(E622:E638,F622:F638,"Yes")</f>
        <v>0</v>
      </c>
      <c r="F639" s="3"/>
    </row>
    <row r="640" ht="12.75" customHeight="1">
      <c r="A640" s="51" t="s">
        <v>44</v>
      </c>
      <c r="E640" s="52">
        <f>7.75%*E639</f>
        <v>0</v>
      </c>
      <c r="F640" s="3"/>
    </row>
    <row r="641" ht="12.75" customHeight="1">
      <c r="A641" s="51" t="s">
        <v>45</v>
      </c>
      <c r="E641" s="53">
        <f t="array" ref="E641">SUMIFS(E622:E638,F622:F638,{"","No"})</f>
        <v>0</v>
      </c>
      <c r="F641" s="3"/>
    </row>
    <row r="642" ht="12.75" customHeight="1">
      <c r="A642" s="54" t="s">
        <v>46</v>
      </c>
      <c r="B642" s="37"/>
      <c r="C642" s="37"/>
      <c r="D642" s="37"/>
      <c r="E642" s="55">
        <v>0.0</v>
      </c>
      <c r="F642" s="3"/>
    </row>
    <row r="643" ht="12.75" customHeight="1">
      <c r="A643" s="51" t="s">
        <v>47</v>
      </c>
      <c r="E643" s="56">
        <f>SUM(E639:E642)</f>
        <v>0</v>
      </c>
      <c r="F643" s="3"/>
    </row>
    <row r="644" ht="12.75" customHeight="1">
      <c r="A644" s="61"/>
      <c r="B644" s="62"/>
      <c r="C644" s="14"/>
      <c r="D644" s="1"/>
      <c r="E644" s="1"/>
    </row>
    <row r="645" ht="12.75" customHeight="1">
      <c r="A645" s="61"/>
      <c r="B645" s="62"/>
      <c r="C645" s="14"/>
      <c r="D645" s="1"/>
      <c r="E645" s="1"/>
    </row>
    <row r="646" ht="12.75" customHeight="1">
      <c r="A646" s="61"/>
      <c r="B646" s="62"/>
      <c r="C646" s="14"/>
      <c r="D646" s="1"/>
      <c r="E646" s="1"/>
    </row>
    <row r="647" ht="12.75" customHeight="1">
      <c r="A647" s="61"/>
      <c r="B647" s="62"/>
      <c r="C647" s="14"/>
      <c r="D647" s="1"/>
      <c r="E647" s="1"/>
    </row>
    <row r="648" ht="12.75" customHeight="1">
      <c r="A648" s="6" t="s">
        <v>1</v>
      </c>
      <c r="C648" s="7"/>
      <c r="D648" s="8"/>
      <c r="E648" s="8"/>
      <c r="F648" s="8"/>
    </row>
    <row r="649" ht="12.75" customHeight="1">
      <c r="A649" s="9"/>
      <c r="B649" s="4"/>
      <c r="C649" s="4"/>
      <c r="D649" s="4"/>
      <c r="E649" s="4"/>
    </row>
    <row r="650" ht="12.75" customHeight="1">
      <c r="A650" s="6" t="s">
        <v>4</v>
      </c>
      <c r="C650" s="7"/>
      <c r="D650" s="8"/>
      <c r="E650" s="8"/>
      <c r="F650" s="8"/>
    </row>
    <row r="651" ht="12.75" customHeight="1">
      <c r="A651" s="6" t="s">
        <v>6</v>
      </c>
      <c r="C651" s="7"/>
      <c r="D651" s="8"/>
      <c r="E651" s="8"/>
      <c r="F651" s="8"/>
    </row>
    <row r="652" ht="12.75" customHeight="1">
      <c r="A652" s="6" t="s">
        <v>8</v>
      </c>
      <c r="C652" s="7"/>
      <c r="D652" s="8"/>
      <c r="E652" s="8"/>
      <c r="F652" s="8"/>
    </row>
    <row r="653" ht="12.75" customHeight="1">
      <c r="A653" s="9"/>
      <c r="B653" s="4"/>
      <c r="C653" s="4"/>
      <c r="D653" s="4"/>
      <c r="E653" s="4"/>
    </row>
    <row r="654" ht="12.75" customHeight="1">
      <c r="A654" s="6" t="s">
        <v>11</v>
      </c>
      <c r="C654" s="13"/>
      <c r="D654" s="8"/>
      <c r="E654" s="8"/>
      <c r="F654" s="8"/>
    </row>
    <row r="655" ht="12.75" customHeight="1">
      <c r="A655" s="1"/>
      <c r="B655" s="4"/>
      <c r="C655" s="1"/>
      <c r="D655" s="1"/>
      <c r="E655" s="1"/>
    </row>
    <row r="656" ht="12.75" customHeight="1">
      <c r="A656" s="1"/>
      <c r="B656" s="4"/>
      <c r="C656" s="1"/>
      <c r="D656" s="1"/>
      <c r="E656" s="1"/>
    </row>
    <row r="657" ht="12.75" customHeight="1">
      <c r="A657" s="57" t="s">
        <v>64</v>
      </c>
      <c r="B657" s="58"/>
      <c r="C657" s="58"/>
      <c r="D657" s="58"/>
      <c r="E657" s="58"/>
      <c r="F657" s="59"/>
    </row>
    <row r="658" ht="12.75" customHeight="1">
      <c r="A658" s="21" t="s">
        <v>14</v>
      </c>
      <c r="B658" s="16"/>
      <c r="C658" s="16"/>
      <c r="D658" s="16"/>
      <c r="E658" s="16"/>
      <c r="F658" s="17"/>
    </row>
    <row r="659" ht="12.75" customHeight="1">
      <c r="A659" s="22" t="s">
        <v>15</v>
      </c>
      <c r="B659" s="23" t="s">
        <v>16</v>
      </c>
      <c r="C659" s="23" t="s">
        <v>17</v>
      </c>
      <c r="D659" s="23" t="s">
        <v>18</v>
      </c>
      <c r="E659" s="23" t="s">
        <v>19</v>
      </c>
      <c r="F659" s="24" t="s">
        <v>20</v>
      </c>
    </row>
    <row r="660" ht="12.75" customHeight="1">
      <c r="A660" s="25" t="s">
        <v>21</v>
      </c>
      <c r="B660" s="26">
        <v>1.0</v>
      </c>
      <c r="C660" s="27" t="s">
        <v>22</v>
      </c>
      <c r="D660" s="28"/>
      <c r="E660" s="29">
        <f t="shared" ref="E660:E668" si="52">D660*B660</f>
        <v>0</v>
      </c>
      <c r="F660" s="30"/>
    </row>
    <row r="661" ht="12.75" customHeight="1">
      <c r="A661" s="31" t="s">
        <v>23</v>
      </c>
      <c r="B661" s="26">
        <v>5.0</v>
      </c>
      <c r="C661" s="32" t="s">
        <v>24</v>
      </c>
      <c r="D661" s="28"/>
      <c r="E661" s="29">
        <f t="shared" si="52"/>
        <v>0</v>
      </c>
      <c r="F661" s="30"/>
    </row>
    <row r="662" ht="12.75" customHeight="1">
      <c r="A662" s="25" t="s">
        <v>25</v>
      </c>
      <c r="B662" s="26">
        <v>5.0</v>
      </c>
      <c r="C662" s="27" t="s">
        <v>26</v>
      </c>
      <c r="D662" s="28"/>
      <c r="E662" s="29">
        <f t="shared" si="52"/>
        <v>0</v>
      </c>
      <c r="F662" s="30"/>
    </row>
    <row r="663" ht="12.75" customHeight="1">
      <c r="A663" s="33" t="s">
        <v>27</v>
      </c>
      <c r="B663" s="34">
        <v>5.0</v>
      </c>
      <c r="C663" s="35" t="s">
        <v>28</v>
      </c>
      <c r="D663" s="28"/>
      <c r="E663" s="29">
        <f t="shared" si="52"/>
        <v>0</v>
      </c>
      <c r="F663" s="30"/>
    </row>
    <row r="664" ht="12.75" customHeight="1">
      <c r="A664" s="33" t="s">
        <v>29</v>
      </c>
      <c r="B664" s="34">
        <v>5.0</v>
      </c>
      <c r="C664" s="35" t="s">
        <v>30</v>
      </c>
      <c r="D664" s="28"/>
      <c r="E664" s="29">
        <f t="shared" si="52"/>
        <v>0</v>
      </c>
      <c r="F664" s="30"/>
    </row>
    <row r="665" ht="12.75" customHeight="1">
      <c r="A665" s="33" t="s">
        <v>31</v>
      </c>
      <c r="B665" s="34">
        <v>1.0</v>
      </c>
      <c r="C665" s="35" t="s">
        <v>32</v>
      </c>
      <c r="D665" s="28"/>
      <c r="E665" s="29">
        <f t="shared" si="52"/>
        <v>0</v>
      </c>
      <c r="F665" s="30"/>
    </row>
    <row r="666" ht="12.75" customHeight="1">
      <c r="A666" s="31" t="s">
        <v>33</v>
      </c>
      <c r="B666" s="26">
        <v>1.0</v>
      </c>
      <c r="C666" s="32" t="s">
        <v>34</v>
      </c>
      <c r="D666" s="28"/>
      <c r="E666" s="29">
        <f t="shared" si="52"/>
        <v>0</v>
      </c>
      <c r="F666" s="30"/>
    </row>
    <row r="667" ht="12.75" customHeight="1">
      <c r="A667" s="33" t="s">
        <v>35</v>
      </c>
      <c r="B667" s="34">
        <v>65.0</v>
      </c>
      <c r="C667" s="35" t="s">
        <v>36</v>
      </c>
      <c r="D667" s="28"/>
      <c r="E667" s="29">
        <f t="shared" si="52"/>
        <v>0</v>
      </c>
      <c r="F667" s="30"/>
    </row>
    <row r="668" ht="12.75" customHeight="1">
      <c r="A668" s="39"/>
      <c r="B668" s="40"/>
      <c r="C668" s="41"/>
      <c r="D668" s="42"/>
      <c r="E668" s="29">
        <f t="shared" si="52"/>
        <v>0</v>
      </c>
      <c r="F668" s="30"/>
    </row>
    <row r="669" ht="12.75" customHeight="1">
      <c r="A669" s="43" t="s">
        <v>37</v>
      </c>
      <c r="B669" s="44"/>
      <c r="C669" s="44"/>
      <c r="D669" s="44"/>
      <c r="E669" s="44"/>
      <c r="F669" s="45"/>
    </row>
    <row r="670" ht="12.75" customHeight="1">
      <c r="A670" s="25" t="s">
        <v>38</v>
      </c>
      <c r="B670" s="26">
        <v>1.0</v>
      </c>
      <c r="C670" s="27" t="s">
        <v>22</v>
      </c>
      <c r="D670" s="28"/>
      <c r="E670" s="29">
        <f t="shared" ref="E670:E672" si="53">D670*B670</f>
        <v>0</v>
      </c>
      <c r="F670" s="30"/>
    </row>
    <row r="671" ht="12.75" customHeight="1">
      <c r="A671" s="31" t="s">
        <v>39</v>
      </c>
      <c r="B671" s="26">
        <v>5.0</v>
      </c>
      <c r="C671" s="32" t="s">
        <v>24</v>
      </c>
      <c r="D671" s="28"/>
      <c r="E671" s="29">
        <f t="shared" si="53"/>
        <v>0</v>
      </c>
      <c r="F671" s="30"/>
    </row>
    <row r="672" ht="12.75" customHeight="1">
      <c r="A672" s="33"/>
      <c r="B672" s="34"/>
      <c r="C672" s="35"/>
      <c r="D672" s="28"/>
      <c r="E672" s="29">
        <f t="shared" si="53"/>
        <v>0</v>
      </c>
      <c r="F672" s="30"/>
    </row>
    <row r="673" ht="12.75" customHeight="1">
      <c r="A673" s="43" t="s">
        <v>40</v>
      </c>
      <c r="B673" s="44"/>
      <c r="C673" s="44"/>
      <c r="D673" s="44"/>
      <c r="E673" s="44"/>
      <c r="F673" s="45"/>
    </row>
    <row r="674" ht="12.75" customHeight="1">
      <c r="A674" s="25" t="s">
        <v>41</v>
      </c>
      <c r="B674" s="26">
        <v>1.0</v>
      </c>
      <c r="C674" s="27" t="s">
        <v>22</v>
      </c>
      <c r="D674" s="28"/>
      <c r="E674" s="29">
        <f t="shared" ref="E674:E676" si="54">D674*B674</f>
        <v>0</v>
      </c>
      <c r="F674" s="30"/>
    </row>
    <row r="675" ht="12.75" customHeight="1">
      <c r="A675" s="31" t="s">
        <v>42</v>
      </c>
      <c r="B675" s="26">
        <v>5.0</v>
      </c>
      <c r="C675" s="32" t="s">
        <v>24</v>
      </c>
      <c r="D675" s="28"/>
      <c r="E675" s="29">
        <f t="shared" si="54"/>
        <v>0</v>
      </c>
      <c r="F675" s="30"/>
    </row>
    <row r="676" ht="12.75" customHeight="1">
      <c r="A676" s="46"/>
      <c r="B676" s="47"/>
      <c r="C676" s="48"/>
      <c r="D676" s="42"/>
      <c r="E676" s="49">
        <f t="shared" si="54"/>
        <v>0</v>
      </c>
      <c r="F676" s="50"/>
    </row>
    <row r="677" ht="12.75" customHeight="1">
      <c r="A677" s="51" t="s">
        <v>43</v>
      </c>
      <c r="E677" s="52">
        <f>SUMIFS(E660:E676,F660:F676,"Yes")</f>
        <v>0</v>
      </c>
      <c r="F677" s="3"/>
    </row>
    <row r="678" ht="12.75" customHeight="1">
      <c r="A678" s="51" t="s">
        <v>44</v>
      </c>
      <c r="E678" s="52">
        <f>7.75%*E677</f>
        <v>0</v>
      </c>
      <c r="F678" s="3"/>
    </row>
    <row r="679" ht="12.75" customHeight="1">
      <c r="A679" s="51" t="s">
        <v>45</v>
      </c>
      <c r="E679" s="53">
        <f t="array" ref="E679">SUMIFS(E660:E676,F660:F676,{"","No"})</f>
        <v>0</v>
      </c>
      <c r="F679" s="3"/>
    </row>
    <row r="680" ht="12.75" customHeight="1">
      <c r="A680" s="54" t="s">
        <v>46</v>
      </c>
      <c r="B680" s="37"/>
      <c r="C680" s="37"/>
      <c r="D680" s="37"/>
      <c r="E680" s="55">
        <v>0.0</v>
      </c>
      <c r="F680" s="3"/>
    </row>
    <row r="681" ht="12.75" customHeight="1">
      <c r="A681" s="51" t="s">
        <v>47</v>
      </c>
      <c r="E681" s="56">
        <f>SUM(E677:E680)</f>
        <v>0</v>
      </c>
      <c r="F681" s="3"/>
    </row>
    <row r="682" ht="12.75" customHeight="1"/>
    <row r="683" ht="12.75" customHeight="1"/>
    <row r="684" ht="12.75" customHeight="1"/>
    <row r="685" ht="12.75" customHeight="1"/>
    <row r="686" ht="12.75" customHeight="1">
      <c r="A686" s="6" t="s">
        <v>1</v>
      </c>
      <c r="C686" s="7"/>
      <c r="D686" s="8"/>
      <c r="E686" s="8"/>
      <c r="F686" s="8"/>
    </row>
    <row r="687" ht="12.75" customHeight="1">
      <c r="A687" s="9"/>
      <c r="B687" s="4"/>
      <c r="C687" s="4"/>
      <c r="D687" s="4"/>
      <c r="E687" s="4"/>
    </row>
    <row r="688" ht="12.75" customHeight="1">
      <c r="A688" s="6" t="s">
        <v>4</v>
      </c>
      <c r="C688" s="7"/>
      <c r="D688" s="8"/>
      <c r="E688" s="8"/>
      <c r="F688" s="8"/>
    </row>
    <row r="689" ht="12.75" customHeight="1">
      <c r="A689" s="6" t="s">
        <v>6</v>
      </c>
      <c r="C689" s="7"/>
      <c r="D689" s="8"/>
      <c r="E689" s="8"/>
      <c r="F689" s="8"/>
    </row>
    <row r="690" ht="12.75" customHeight="1">
      <c r="A690" s="6" t="s">
        <v>8</v>
      </c>
      <c r="C690" s="7"/>
      <c r="D690" s="8"/>
      <c r="E690" s="8"/>
      <c r="F690" s="8"/>
    </row>
    <row r="691" ht="12.75" customHeight="1">
      <c r="A691" s="9"/>
      <c r="B691" s="4"/>
      <c r="C691" s="4"/>
      <c r="D691" s="4"/>
      <c r="E691" s="4"/>
    </row>
    <row r="692" ht="12.75" customHeight="1">
      <c r="A692" s="6" t="s">
        <v>11</v>
      </c>
      <c r="C692" s="13"/>
      <c r="D692" s="8"/>
      <c r="E692" s="8"/>
      <c r="F692" s="8"/>
    </row>
    <row r="693" ht="12.75" customHeight="1">
      <c r="A693" s="1"/>
      <c r="B693" s="4"/>
      <c r="C693" s="1"/>
      <c r="D693" s="1"/>
      <c r="E693" s="1"/>
    </row>
    <row r="694" ht="12.75" customHeight="1">
      <c r="A694" s="1"/>
      <c r="B694" s="4"/>
      <c r="C694" s="1"/>
      <c r="D694" s="1"/>
      <c r="E694" s="1"/>
    </row>
    <row r="695" ht="12.75" customHeight="1">
      <c r="A695" s="57" t="s">
        <v>65</v>
      </c>
      <c r="B695" s="58"/>
      <c r="C695" s="58"/>
      <c r="D695" s="58"/>
      <c r="E695" s="58"/>
      <c r="F695" s="59"/>
    </row>
    <row r="696" ht="12.75" customHeight="1">
      <c r="A696" s="21" t="s">
        <v>14</v>
      </c>
      <c r="B696" s="16"/>
      <c r="C696" s="16"/>
      <c r="D696" s="16"/>
      <c r="E696" s="16"/>
      <c r="F696" s="17"/>
    </row>
    <row r="697" ht="12.75" customHeight="1">
      <c r="A697" s="22" t="s">
        <v>15</v>
      </c>
      <c r="B697" s="23" t="s">
        <v>16</v>
      </c>
      <c r="C697" s="23" t="s">
        <v>17</v>
      </c>
      <c r="D697" s="23" t="s">
        <v>18</v>
      </c>
      <c r="E697" s="23" t="s">
        <v>19</v>
      </c>
      <c r="F697" s="24" t="s">
        <v>20</v>
      </c>
    </row>
    <row r="698" ht="12.75" customHeight="1">
      <c r="A698" s="25" t="s">
        <v>21</v>
      </c>
      <c r="B698" s="26">
        <v>1.0</v>
      </c>
      <c r="C698" s="27" t="s">
        <v>22</v>
      </c>
      <c r="D698" s="28"/>
      <c r="E698" s="29">
        <f t="shared" ref="E698:E706" si="55">D698*B698</f>
        <v>0</v>
      </c>
      <c r="F698" s="30"/>
    </row>
    <row r="699" ht="12.75" customHeight="1">
      <c r="A699" s="31" t="s">
        <v>23</v>
      </c>
      <c r="B699" s="26">
        <v>5.0</v>
      </c>
      <c r="C699" s="32" t="s">
        <v>24</v>
      </c>
      <c r="D699" s="28"/>
      <c r="E699" s="29">
        <f t="shared" si="55"/>
        <v>0</v>
      </c>
      <c r="F699" s="30"/>
    </row>
    <row r="700" ht="12.75" customHeight="1">
      <c r="A700" s="25" t="s">
        <v>25</v>
      </c>
      <c r="B700" s="26">
        <v>5.0</v>
      </c>
      <c r="C700" s="27" t="s">
        <v>26</v>
      </c>
      <c r="D700" s="28"/>
      <c r="E700" s="29">
        <f t="shared" si="55"/>
        <v>0</v>
      </c>
      <c r="F700" s="30"/>
    </row>
    <row r="701" ht="12.75" customHeight="1">
      <c r="A701" s="33" t="s">
        <v>27</v>
      </c>
      <c r="B701" s="34">
        <v>5.0</v>
      </c>
      <c r="C701" s="35" t="s">
        <v>28</v>
      </c>
      <c r="D701" s="28"/>
      <c r="E701" s="29">
        <f t="shared" si="55"/>
        <v>0</v>
      </c>
      <c r="F701" s="30"/>
    </row>
    <row r="702" ht="12.75" customHeight="1">
      <c r="A702" s="33" t="s">
        <v>29</v>
      </c>
      <c r="B702" s="34">
        <v>5.0</v>
      </c>
      <c r="C702" s="35" t="s">
        <v>30</v>
      </c>
      <c r="D702" s="28"/>
      <c r="E702" s="29">
        <f t="shared" si="55"/>
        <v>0</v>
      </c>
      <c r="F702" s="30"/>
    </row>
    <row r="703" ht="12.75" customHeight="1">
      <c r="A703" s="33" t="s">
        <v>31</v>
      </c>
      <c r="B703" s="34">
        <v>5.0</v>
      </c>
      <c r="C703" s="35" t="s">
        <v>32</v>
      </c>
      <c r="D703" s="28"/>
      <c r="E703" s="29">
        <f t="shared" si="55"/>
        <v>0</v>
      </c>
      <c r="F703" s="30"/>
    </row>
    <row r="704" ht="12.75" customHeight="1">
      <c r="A704" s="31" t="s">
        <v>33</v>
      </c>
      <c r="B704" s="26">
        <v>5.0</v>
      </c>
      <c r="C704" s="32" t="s">
        <v>34</v>
      </c>
      <c r="D704" s="28"/>
      <c r="E704" s="29">
        <f t="shared" si="55"/>
        <v>0</v>
      </c>
      <c r="F704" s="30"/>
    </row>
    <row r="705" ht="12.75" customHeight="1">
      <c r="A705" s="33" t="s">
        <v>35</v>
      </c>
      <c r="B705" s="34">
        <v>40.0</v>
      </c>
      <c r="C705" s="35" t="s">
        <v>36</v>
      </c>
      <c r="D705" s="28"/>
      <c r="E705" s="29">
        <f t="shared" si="55"/>
        <v>0</v>
      </c>
      <c r="F705" s="30"/>
    </row>
    <row r="706" ht="12.75" customHeight="1">
      <c r="A706" s="39"/>
      <c r="B706" s="40"/>
      <c r="C706" s="41"/>
      <c r="D706" s="42"/>
      <c r="E706" s="29">
        <f t="shared" si="55"/>
        <v>0</v>
      </c>
      <c r="F706" s="30"/>
    </row>
    <row r="707" ht="12.75" customHeight="1">
      <c r="A707" s="43" t="s">
        <v>37</v>
      </c>
      <c r="B707" s="44"/>
      <c r="C707" s="44"/>
      <c r="D707" s="44"/>
      <c r="E707" s="44"/>
      <c r="F707" s="45"/>
    </row>
    <row r="708" ht="12.75" customHeight="1">
      <c r="A708" s="25" t="s">
        <v>38</v>
      </c>
      <c r="B708" s="26">
        <v>1.0</v>
      </c>
      <c r="C708" s="27" t="s">
        <v>22</v>
      </c>
      <c r="D708" s="28"/>
      <c r="E708" s="29">
        <f t="shared" ref="E708:E710" si="56">D708*B708</f>
        <v>0</v>
      </c>
      <c r="F708" s="30"/>
    </row>
    <row r="709" ht="12.75" customHeight="1">
      <c r="A709" s="31" t="s">
        <v>39</v>
      </c>
      <c r="B709" s="26">
        <v>5.0</v>
      </c>
      <c r="C709" s="32" t="s">
        <v>24</v>
      </c>
      <c r="D709" s="28"/>
      <c r="E709" s="29">
        <f t="shared" si="56"/>
        <v>0</v>
      </c>
      <c r="F709" s="30"/>
    </row>
    <row r="710" ht="12.75" customHeight="1">
      <c r="A710" s="33"/>
      <c r="B710" s="34"/>
      <c r="C710" s="35"/>
      <c r="D710" s="28"/>
      <c r="E710" s="29">
        <f t="shared" si="56"/>
        <v>0</v>
      </c>
      <c r="F710" s="30"/>
    </row>
    <row r="711" ht="12.75" customHeight="1">
      <c r="A711" s="43" t="s">
        <v>40</v>
      </c>
      <c r="B711" s="44"/>
      <c r="C711" s="44"/>
      <c r="D711" s="44"/>
      <c r="E711" s="44"/>
      <c r="F711" s="45"/>
    </row>
    <row r="712" ht="12.75" customHeight="1">
      <c r="A712" s="25" t="s">
        <v>41</v>
      </c>
      <c r="B712" s="26">
        <v>1.0</v>
      </c>
      <c r="C712" s="27" t="s">
        <v>22</v>
      </c>
      <c r="D712" s="28"/>
      <c r="E712" s="29">
        <f t="shared" ref="E712:E714" si="57">D712*B712</f>
        <v>0</v>
      </c>
      <c r="F712" s="30"/>
    </row>
    <row r="713" ht="12.75" customHeight="1">
      <c r="A713" s="31" t="s">
        <v>42</v>
      </c>
      <c r="B713" s="26">
        <v>5.0</v>
      </c>
      <c r="C713" s="32" t="s">
        <v>24</v>
      </c>
      <c r="D713" s="28"/>
      <c r="E713" s="29">
        <f t="shared" si="57"/>
        <v>0</v>
      </c>
      <c r="F713" s="30"/>
    </row>
    <row r="714" ht="12.75" customHeight="1">
      <c r="A714" s="46"/>
      <c r="B714" s="47"/>
      <c r="C714" s="48"/>
      <c r="D714" s="42"/>
      <c r="E714" s="49">
        <f t="shared" si="57"/>
        <v>0</v>
      </c>
      <c r="F714" s="50"/>
    </row>
    <row r="715" ht="12.75" customHeight="1">
      <c r="A715" s="51" t="s">
        <v>43</v>
      </c>
      <c r="E715" s="52">
        <f>SUMIFS(E698:E714,F698:F714,"Yes")</f>
        <v>0</v>
      </c>
      <c r="F715" s="3"/>
    </row>
    <row r="716" ht="12.75" customHeight="1">
      <c r="A716" s="51" t="s">
        <v>44</v>
      </c>
      <c r="E716" s="52">
        <f>7.75%*E715</f>
        <v>0</v>
      </c>
      <c r="F716" s="3"/>
    </row>
    <row r="717" ht="12.75" customHeight="1">
      <c r="A717" s="51" t="s">
        <v>45</v>
      </c>
      <c r="E717" s="53">
        <f t="array" ref="E717">SUMIFS(E698:E714,F698:F714,{"","No"})</f>
        <v>0</v>
      </c>
      <c r="F717" s="3"/>
    </row>
    <row r="718" ht="12.75" customHeight="1">
      <c r="A718" s="54" t="s">
        <v>46</v>
      </c>
      <c r="B718" s="37"/>
      <c r="C718" s="37"/>
      <c r="D718" s="37"/>
      <c r="E718" s="55">
        <v>0.0</v>
      </c>
      <c r="F718" s="3"/>
    </row>
    <row r="719" ht="12.75" customHeight="1">
      <c r="A719" s="51" t="s">
        <v>47</v>
      </c>
      <c r="E719" s="56">
        <f>SUM(E715:E718)</f>
        <v>0</v>
      </c>
      <c r="F719" s="3"/>
    </row>
    <row r="720" ht="12.75" customHeight="1">
      <c r="A720" s="61"/>
      <c r="B720" s="62"/>
      <c r="C720" s="14"/>
      <c r="D720" s="1"/>
      <c r="E720" s="1"/>
    </row>
    <row r="721" ht="12.75" customHeight="1">
      <c r="A721" s="61"/>
      <c r="B721" s="62"/>
      <c r="C721" s="14"/>
      <c r="D721" s="1"/>
      <c r="E721" s="1"/>
    </row>
    <row r="722" ht="12.75" customHeight="1">
      <c r="A722" s="61"/>
      <c r="B722" s="62"/>
      <c r="C722" s="14"/>
      <c r="D722" s="1"/>
      <c r="E722" s="1"/>
    </row>
    <row r="723" ht="12.75" customHeight="1">
      <c r="A723" s="61"/>
      <c r="B723" s="62"/>
      <c r="C723" s="14"/>
      <c r="D723" s="1"/>
      <c r="E723" s="1"/>
    </row>
    <row r="724" ht="12.75" customHeight="1">
      <c r="A724" s="6" t="s">
        <v>1</v>
      </c>
      <c r="C724" s="7"/>
      <c r="D724" s="8"/>
      <c r="E724" s="8"/>
      <c r="F724" s="8"/>
    </row>
    <row r="725" ht="12.75" customHeight="1">
      <c r="A725" s="9"/>
      <c r="B725" s="4"/>
      <c r="C725" s="4"/>
      <c r="D725" s="4"/>
      <c r="E725" s="4"/>
    </row>
    <row r="726" ht="12.75" customHeight="1">
      <c r="A726" s="6" t="s">
        <v>4</v>
      </c>
      <c r="C726" s="7"/>
      <c r="D726" s="8"/>
      <c r="E726" s="8"/>
      <c r="F726" s="8"/>
    </row>
    <row r="727" ht="12.75" customHeight="1">
      <c r="A727" s="6" t="s">
        <v>6</v>
      </c>
      <c r="C727" s="7"/>
      <c r="D727" s="8"/>
      <c r="E727" s="8"/>
      <c r="F727" s="8"/>
    </row>
    <row r="728" ht="12.75" customHeight="1">
      <c r="A728" s="6" t="s">
        <v>8</v>
      </c>
      <c r="C728" s="7"/>
      <c r="D728" s="8"/>
      <c r="E728" s="8"/>
      <c r="F728" s="8"/>
    </row>
    <row r="729" ht="12.75" customHeight="1">
      <c r="A729" s="9"/>
      <c r="B729" s="4"/>
      <c r="C729" s="4"/>
      <c r="D729" s="4"/>
      <c r="E729" s="4"/>
    </row>
    <row r="730" ht="12.75" customHeight="1">
      <c r="A730" s="6" t="s">
        <v>11</v>
      </c>
      <c r="C730" s="13"/>
      <c r="D730" s="8"/>
      <c r="E730" s="8"/>
      <c r="F730" s="8"/>
    </row>
    <row r="731" ht="12.75" customHeight="1">
      <c r="A731" s="1"/>
      <c r="B731" s="4"/>
      <c r="C731" s="1"/>
      <c r="D731" s="1"/>
      <c r="E731" s="1"/>
    </row>
    <row r="732" ht="12.75" customHeight="1">
      <c r="A732" s="1"/>
      <c r="B732" s="4"/>
      <c r="C732" s="1"/>
      <c r="D732" s="1"/>
      <c r="E732" s="1"/>
    </row>
    <row r="733" ht="12.75" customHeight="1">
      <c r="A733" s="57" t="s">
        <v>66</v>
      </c>
      <c r="B733" s="58"/>
      <c r="C733" s="58"/>
      <c r="D733" s="58"/>
      <c r="E733" s="58"/>
      <c r="F733" s="59"/>
    </row>
    <row r="734" ht="12.75" customHeight="1">
      <c r="A734" s="21" t="s">
        <v>14</v>
      </c>
      <c r="B734" s="16"/>
      <c r="C734" s="16"/>
      <c r="D734" s="16"/>
      <c r="E734" s="16"/>
      <c r="F734" s="17"/>
    </row>
    <row r="735" ht="12.75" customHeight="1">
      <c r="A735" s="22" t="s">
        <v>15</v>
      </c>
      <c r="B735" s="23" t="s">
        <v>16</v>
      </c>
      <c r="C735" s="23" t="s">
        <v>17</v>
      </c>
      <c r="D735" s="23" t="s">
        <v>18</v>
      </c>
      <c r="E735" s="23" t="s">
        <v>19</v>
      </c>
      <c r="F735" s="24" t="s">
        <v>20</v>
      </c>
    </row>
    <row r="736" ht="12.75" customHeight="1">
      <c r="A736" s="25" t="s">
        <v>21</v>
      </c>
      <c r="B736" s="26">
        <v>1.0</v>
      </c>
      <c r="C736" s="27" t="s">
        <v>22</v>
      </c>
      <c r="D736" s="28"/>
      <c r="E736" s="29">
        <f t="shared" ref="E736:E744" si="58">D736*B736</f>
        <v>0</v>
      </c>
      <c r="F736" s="30"/>
    </row>
    <row r="737" ht="12.75" customHeight="1">
      <c r="A737" s="31" t="s">
        <v>23</v>
      </c>
      <c r="B737" s="26">
        <v>5.0</v>
      </c>
      <c r="C737" s="32" t="s">
        <v>24</v>
      </c>
      <c r="D737" s="28"/>
      <c r="E737" s="29">
        <f t="shared" si="58"/>
        <v>0</v>
      </c>
      <c r="F737" s="30"/>
    </row>
    <row r="738" ht="12.75" customHeight="1">
      <c r="A738" s="25" t="s">
        <v>25</v>
      </c>
      <c r="B738" s="26">
        <v>5.0</v>
      </c>
      <c r="C738" s="27" t="s">
        <v>26</v>
      </c>
      <c r="D738" s="28"/>
      <c r="E738" s="29">
        <f t="shared" si="58"/>
        <v>0</v>
      </c>
      <c r="F738" s="30"/>
    </row>
    <row r="739" ht="12.75" customHeight="1">
      <c r="A739" s="33" t="s">
        <v>27</v>
      </c>
      <c r="B739" s="34">
        <v>5.0</v>
      </c>
      <c r="C739" s="35" t="s">
        <v>28</v>
      </c>
      <c r="D739" s="28"/>
      <c r="E739" s="29">
        <f t="shared" si="58"/>
        <v>0</v>
      </c>
      <c r="F739" s="30"/>
    </row>
    <row r="740" ht="12.75" customHeight="1">
      <c r="A740" s="33" t="s">
        <v>29</v>
      </c>
      <c r="B740" s="34">
        <v>5.0</v>
      </c>
      <c r="C740" s="35" t="s">
        <v>30</v>
      </c>
      <c r="D740" s="28"/>
      <c r="E740" s="29">
        <f t="shared" si="58"/>
        <v>0</v>
      </c>
      <c r="F740" s="30"/>
    </row>
    <row r="741" ht="12.75" customHeight="1">
      <c r="A741" s="33" t="s">
        <v>31</v>
      </c>
      <c r="B741" s="34">
        <v>5.0</v>
      </c>
      <c r="C741" s="35" t="s">
        <v>32</v>
      </c>
      <c r="D741" s="28"/>
      <c r="E741" s="29">
        <f t="shared" si="58"/>
        <v>0</v>
      </c>
      <c r="F741" s="30"/>
    </row>
    <row r="742" ht="12.75" customHeight="1">
      <c r="A742" s="31" t="s">
        <v>33</v>
      </c>
      <c r="B742" s="26">
        <v>5.0</v>
      </c>
      <c r="C742" s="32" t="s">
        <v>34</v>
      </c>
      <c r="D742" s="28"/>
      <c r="E742" s="29">
        <f t="shared" si="58"/>
        <v>0</v>
      </c>
      <c r="F742" s="30"/>
    </row>
    <row r="743" ht="12.75" customHeight="1">
      <c r="A743" s="33" t="s">
        <v>35</v>
      </c>
      <c r="B743" s="34">
        <v>30.0</v>
      </c>
      <c r="C743" s="35" t="s">
        <v>36</v>
      </c>
      <c r="D743" s="28"/>
      <c r="E743" s="29">
        <f t="shared" si="58"/>
        <v>0</v>
      </c>
      <c r="F743" s="30"/>
    </row>
    <row r="744" ht="12.75" customHeight="1">
      <c r="A744" s="39"/>
      <c r="B744" s="40"/>
      <c r="C744" s="41"/>
      <c r="D744" s="42"/>
      <c r="E744" s="29">
        <f t="shared" si="58"/>
        <v>0</v>
      </c>
      <c r="F744" s="30"/>
    </row>
    <row r="745" ht="12.75" customHeight="1">
      <c r="A745" s="43" t="s">
        <v>37</v>
      </c>
      <c r="B745" s="44"/>
      <c r="C745" s="44"/>
      <c r="D745" s="44"/>
      <c r="E745" s="44"/>
      <c r="F745" s="45"/>
    </row>
    <row r="746" ht="12.75" customHeight="1">
      <c r="A746" s="25" t="s">
        <v>38</v>
      </c>
      <c r="B746" s="26">
        <v>1.0</v>
      </c>
      <c r="C746" s="27" t="s">
        <v>22</v>
      </c>
      <c r="D746" s="28"/>
      <c r="E746" s="29">
        <f t="shared" ref="E746:E748" si="59">D746*B746</f>
        <v>0</v>
      </c>
      <c r="F746" s="30"/>
    </row>
    <row r="747" ht="12.75" customHeight="1">
      <c r="A747" s="31" t="s">
        <v>39</v>
      </c>
      <c r="B747" s="26">
        <v>5.0</v>
      </c>
      <c r="C747" s="32" t="s">
        <v>24</v>
      </c>
      <c r="D747" s="28"/>
      <c r="E747" s="29">
        <f t="shared" si="59"/>
        <v>0</v>
      </c>
      <c r="F747" s="30"/>
    </row>
    <row r="748" ht="12.75" customHeight="1">
      <c r="A748" s="33"/>
      <c r="B748" s="34"/>
      <c r="C748" s="35"/>
      <c r="D748" s="28"/>
      <c r="E748" s="29">
        <f t="shared" si="59"/>
        <v>0</v>
      </c>
      <c r="F748" s="30"/>
    </row>
    <row r="749" ht="12.75" customHeight="1">
      <c r="A749" s="43" t="s">
        <v>40</v>
      </c>
      <c r="B749" s="44"/>
      <c r="C749" s="44"/>
      <c r="D749" s="44"/>
      <c r="E749" s="44"/>
      <c r="F749" s="45"/>
    </row>
    <row r="750" ht="12.75" customHeight="1">
      <c r="A750" s="25" t="s">
        <v>41</v>
      </c>
      <c r="B750" s="26">
        <v>1.0</v>
      </c>
      <c r="C750" s="27" t="s">
        <v>22</v>
      </c>
      <c r="D750" s="28"/>
      <c r="E750" s="29">
        <f t="shared" ref="E750:E752" si="60">D750*B750</f>
        <v>0</v>
      </c>
      <c r="F750" s="30"/>
    </row>
    <row r="751" ht="12.75" customHeight="1">
      <c r="A751" s="31" t="s">
        <v>42</v>
      </c>
      <c r="B751" s="26">
        <v>5.0</v>
      </c>
      <c r="C751" s="32" t="s">
        <v>24</v>
      </c>
      <c r="D751" s="28"/>
      <c r="E751" s="29">
        <f t="shared" si="60"/>
        <v>0</v>
      </c>
      <c r="F751" s="30"/>
    </row>
    <row r="752" ht="12.75" customHeight="1">
      <c r="A752" s="46"/>
      <c r="B752" s="47"/>
      <c r="C752" s="48"/>
      <c r="D752" s="42"/>
      <c r="E752" s="49">
        <f t="shared" si="60"/>
        <v>0</v>
      </c>
      <c r="F752" s="50"/>
    </row>
    <row r="753" ht="12.75" customHeight="1">
      <c r="A753" s="51" t="s">
        <v>43</v>
      </c>
      <c r="E753" s="52">
        <f>SUMIFS(E736:E752,F736:F752,"Yes")</f>
        <v>0</v>
      </c>
      <c r="F753" s="3"/>
    </row>
    <row r="754" ht="12.75" customHeight="1">
      <c r="A754" s="51" t="s">
        <v>44</v>
      </c>
      <c r="E754" s="52">
        <f>7.75%*E753</f>
        <v>0</v>
      </c>
      <c r="F754" s="3"/>
    </row>
    <row r="755" ht="12.75" customHeight="1">
      <c r="A755" s="51" t="s">
        <v>45</v>
      </c>
      <c r="E755" s="53">
        <f t="array" ref="E755">SUMIFS(E736:E752,F736:F752,{"","No"})</f>
        <v>0</v>
      </c>
      <c r="F755" s="3"/>
    </row>
    <row r="756" ht="12.75" customHeight="1">
      <c r="A756" s="54" t="s">
        <v>46</v>
      </c>
      <c r="B756" s="37"/>
      <c r="C756" s="37"/>
      <c r="D756" s="37"/>
      <c r="E756" s="55">
        <v>0.0</v>
      </c>
      <c r="F756" s="3"/>
    </row>
    <row r="757" ht="12.75" customHeight="1">
      <c r="A757" s="51" t="s">
        <v>47</v>
      </c>
      <c r="E757" s="56">
        <f>SUM(E753:E756)</f>
        <v>0</v>
      </c>
      <c r="F757" s="3"/>
    </row>
    <row r="758" ht="12.75" customHeight="1">
      <c r="A758" s="51"/>
      <c r="B758" s="51"/>
      <c r="C758" s="51"/>
      <c r="D758" s="51"/>
      <c r="E758" s="65"/>
      <c r="F758" s="3"/>
    </row>
    <row r="759" ht="12.75" customHeight="1">
      <c r="A759" s="51"/>
      <c r="B759" s="51"/>
      <c r="C759" s="51"/>
      <c r="D759" s="51"/>
      <c r="E759" s="65"/>
      <c r="F759" s="3"/>
    </row>
    <row r="760" ht="12.75" customHeight="1">
      <c r="A760" s="51"/>
      <c r="B760" s="51"/>
      <c r="C760" s="51"/>
      <c r="D760" s="51"/>
      <c r="E760" s="65"/>
      <c r="F760" s="3"/>
    </row>
    <row r="761" ht="12.75" customHeight="1">
      <c r="A761" s="51"/>
      <c r="B761" s="51"/>
      <c r="C761" s="51"/>
      <c r="D761" s="51"/>
      <c r="E761" s="65"/>
      <c r="F761" s="3"/>
    </row>
    <row r="762" ht="12.75" customHeight="1">
      <c r="A762" s="6" t="s">
        <v>1</v>
      </c>
      <c r="C762" s="7"/>
      <c r="D762" s="8"/>
      <c r="E762" s="8"/>
      <c r="F762" s="8"/>
    </row>
    <row r="763" ht="12.75" customHeight="1">
      <c r="A763" s="9"/>
      <c r="B763" s="4"/>
      <c r="C763" s="4"/>
      <c r="D763" s="4"/>
      <c r="E763" s="4"/>
    </row>
    <row r="764" ht="12.75" customHeight="1">
      <c r="A764" s="6" t="s">
        <v>4</v>
      </c>
      <c r="C764" s="7"/>
      <c r="D764" s="8"/>
      <c r="E764" s="8"/>
      <c r="F764" s="8"/>
    </row>
    <row r="765" ht="12.75" customHeight="1">
      <c r="A765" s="6" t="s">
        <v>6</v>
      </c>
      <c r="C765" s="7"/>
      <c r="D765" s="8"/>
      <c r="E765" s="8"/>
      <c r="F765" s="8"/>
    </row>
    <row r="766" ht="12.75" customHeight="1">
      <c r="A766" s="6" t="s">
        <v>8</v>
      </c>
      <c r="C766" s="7"/>
      <c r="D766" s="8"/>
      <c r="E766" s="8"/>
      <c r="F766" s="8"/>
    </row>
    <row r="767" ht="12.75" customHeight="1">
      <c r="A767" s="9"/>
      <c r="B767" s="4"/>
      <c r="C767" s="4"/>
      <c r="D767" s="4"/>
      <c r="E767" s="4"/>
    </row>
    <row r="768" ht="12.75" customHeight="1">
      <c r="A768" s="6" t="s">
        <v>11</v>
      </c>
      <c r="C768" s="13"/>
      <c r="D768" s="8"/>
      <c r="E768" s="8"/>
      <c r="F768" s="8"/>
    </row>
    <row r="769" ht="12.75" customHeight="1">
      <c r="A769" s="1"/>
      <c r="B769" s="4"/>
      <c r="C769" s="1"/>
      <c r="D769" s="1"/>
      <c r="E769" s="1"/>
    </row>
    <row r="770" ht="12.75" customHeight="1">
      <c r="A770" s="1"/>
      <c r="B770" s="4"/>
      <c r="C770" s="1"/>
      <c r="D770" s="1"/>
      <c r="E770" s="1"/>
    </row>
    <row r="771" ht="12.75" customHeight="1">
      <c r="A771" s="57" t="s">
        <v>67</v>
      </c>
      <c r="B771" s="58"/>
      <c r="C771" s="58"/>
      <c r="D771" s="58"/>
      <c r="E771" s="58"/>
      <c r="F771" s="59"/>
    </row>
    <row r="772" ht="12.75" customHeight="1">
      <c r="A772" s="21" t="s">
        <v>14</v>
      </c>
      <c r="B772" s="16"/>
      <c r="C772" s="16"/>
      <c r="D772" s="16"/>
      <c r="E772" s="16"/>
      <c r="F772" s="17"/>
    </row>
    <row r="773" ht="12.75" customHeight="1">
      <c r="A773" s="22" t="s">
        <v>15</v>
      </c>
      <c r="B773" s="23" t="s">
        <v>16</v>
      </c>
      <c r="C773" s="23" t="s">
        <v>17</v>
      </c>
      <c r="D773" s="23" t="s">
        <v>18</v>
      </c>
      <c r="E773" s="23" t="s">
        <v>19</v>
      </c>
      <c r="F773" s="24" t="s">
        <v>20</v>
      </c>
    </row>
    <row r="774" ht="12.75" customHeight="1">
      <c r="A774" s="25" t="s">
        <v>21</v>
      </c>
      <c r="B774" s="26">
        <v>5.0</v>
      </c>
      <c r="C774" s="27" t="s">
        <v>22</v>
      </c>
      <c r="D774" s="28"/>
      <c r="E774" s="29">
        <f t="shared" ref="E774:E783" si="61">D774*B774</f>
        <v>0</v>
      </c>
      <c r="F774" s="30"/>
    </row>
    <row r="775" ht="12.75" customHeight="1">
      <c r="A775" s="31" t="s">
        <v>23</v>
      </c>
      <c r="B775" s="26">
        <v>5.0</v>
      </c>
      <c r="C775" s="32" t="s">
        <v>24</v>
      </c>
      <c r="D775" s="28"/>
      <c r="E775" s="29">
        <f t="shared" si="61"/>
        <v>0</v>
      </c>
      <c r="F775" s="30"/>
    </row>
    <row r="776" ht="12.75" customHeight="1">
      <c r="A776" s="25" t="s">
        <v>25</v>
      </c>
      <c r="B776" s="26">
        <v>5.0</v>
      </c>
      <c r="C776" s="27" t="s">
        <v>26</v>
      </c>
      <c r="D776" s="28"/>
      <c r="E776" s="29">
        <f t="shared" si="61"/>
        <v>0</v>
      </c>
      <c r="F776" s="30"/>
    </row>
    <row r="777" ht="12.75" customHeight="1">
      <c r="A777" s="33" t="s">
        <v>27</v>
      </c>
      <c r="B777" s="34">
        <v>5.0</v>
      </c>
      <c r="C777" s="35" t="s">
        <v>28</v>
      </c>
      <c r="D777" s="28"/>
      <c r="E777" s="29">
        <f t="shared" si="61"/>
        <v>0</v>
      </c>
      <c r="F777" s="30"/>
    </row>
    <row r="778" ht="12.75" customHeight="1">
      <c r="A778" s="33" t="s">
        <v>29</v>
      </c>
      <c r="B778" s="34">
        <v>5.0</v>
      </c>
      <c r="C778" s="35" t="s">
        <v>30</v>
      </c>
      <c r="D778" s="28"/>
      <c r="E778" s="29">
        <f t="shared" si="61"/>
        <v>0</v>
      </c>
      <c r="F778" s="30"/>
    </row>
    <row r="779" ht="12.75" customHeight="1">
      <c r="A779" s="33" t="s">
        <v>31</v>
      </c>
      <c r="B779" s="34">
        <v>5.0</v>
      </c>
      <c r="C779" s="35" t="s">
        <v>32</v>
      </c>
      <c r="D779" s="28"/>
      <c r="E779" s="29">
        <f t="shared" si="61"/>
        <v>0</v>
      </c>
      <c r="F779" s="30"/>
    </row>
    <row r="780" ht="12.75" customHeight="1">
      <c r="A780" s="31" t="s">
        <v>33</v>
      </c>
      <c r="B780" s="26">
        <v>5.0</v>
      </c>
      <c r="C780" s="32" t="s">
        <v>34</v>
      </c>
      <c r="D780" s="28"/>
      <c r="E780" s="29">
        <f t="shared" si="61"/>
        <v>0</v>
      </c>
      <c r="F780" s="30"/>
    </row>
    <row r="781" ht="12.75" customHeight="1">
      <c r="A781" s="33" t="s">
        <v>35</v>
      </c>
      <c r="B781" s="34">
        <v>15.0</v>
      </c>
      <c r="C781" s="35" t="s">
        <v>36</v>
      </c>
      <c r="D781" s="28"/>
      <c r="E781" s="29">
        <f t="shared" si="61"/>
        <v>0</v>
      </c>
      <c r="F781" s="30"/>
    </row>
    <row r="782" ht="12.75" customHeight="1">
      <c r="A782" s="25" t="s">
        <v>68</v>
      </c>
      <c r="B782" s="26">
        <v>100.0</v>
      </c>
      <c r="C782" s="27" t="s">
        <v>69</v>
      </c>
      <c r="D782" s="28"/>
      <c r="E782" s="29">
        <f t="shared" si="61"/>
        <v>0</v>
      </c>
      <c r="F782" s="30"/>
    </row>
    <row r="783" ht="12.75" customHeight="1">
      <c r="A783" s="39"/>
      <c r="B783" s="40"/>
      <c r="C783" s="41"/>
      <c r="D783" s="42"/>
      <c r="E783" s="29">
        <f t="shared" si="61"/>
        <v>0</v>
      </c>
      <c r="F783" s="30"/>
    </row>
    <row r="784" ht="12.75" customHeight="1">
      <c r="A784" s="43" t="s">
        <v>37</v>
      </c>
      <c r="B784" s="44"/>
      <c r="C784" s="44"/>
      <c r="D784" s="44"/>
      <c r="E784" s="44"/>
      <c r="F784" s="45"/>
    </row>
    <row r="785" ht="12.75" customHeight="1">
      <c r="A785" s="25" t="s">
        <v>38</v>
      </c>
      <c r="B785" s="26">
        <v>5.0</v>
      </c>
      <c r="C785" s="27" t="s">
        <v>22</v>
      </c>
      <c r="D785" s="28"/>
      <c r="E785" s="29">
        <f t="shared" ref="E785:E787" si="62">D785*B785</f>
        <v>0</v>
      </c>
      <c r="F785" s="30"/>
    </row>
    <row r="786" ht="12.75" customHeight="1">
      <c r="A786" s="31" t="s">
        <v>39</v>
      </c>
      <c r="B786" s="26">
        <v>5.0</v>
      </c>
      <c r="C786" s="32" t="s">
        <v>24</v>
      </c>
      <c r="D786" s="28"/>
      <c r="E786" s="29">
        <f t="shared" si="62"/>
        <v>0</v>
      </c>
      <c r="F786" s="30"/>
    </row>
    <row r="787" ht="12.75" customHeight="1">
      <c r="A787" s="33"/>
      <c r="B787" s="34"/>
      <c r="C787" s="35"/>
      <c r="D787" s="28"/>
      <c r="E787" s="29">
        <f t="shared" si="62"/>
        <v>0</v>
      </c>
      <c r="F787" s="30"/>
    </row>
    <row r="788" ht="12.75" customHeight="1">
      <c r="A788" s="43" t="s">
        <v>40</v>
      </c>
      <c r="B788" s="44"/>
      <c r="C788" s="44"/>
      <c r="D788" s="44"/>
      <c r="E788" s="44"/>
      <c r="F788" s="45"/>
    </row>
    <row r="789" ht="12.75" customHeight="1">
      <c r="A789" s="25" t="s">
        <v>41</v>
      </c>
      <c r="B789" s="26">
        <v>5.0</v>
      </c>
      <c r="C789" s="27" t="s">
        <v>22</v>
      </c>
      <c r="D789" s="28"/>
      <c r="E789" s="29">
        <f t="shared" ref="E789:E791" si="63">D789*B789</f>
        <v>0</v>
      </c>
      <c r="F789" s="30"/>
    </row>
    <row r="790" ht="12.75" customHeight="1">
      <c r="A790" s="31" t="s">
        <v>42</v>
      </c>
      <c r="B790" s="26">
        <v>5.0</v>
      </c>
      <c r="C790" s="32" t="s">
        <v>24</v>
      </c>
      <c r="D790" s="28"/>
      <c r="E790" s="29">
        <f t="shared" si="63"/>
        <v>0</v>
      </c>
      <c r="F790" s="30"/>
    </row>
    <row r="791" ht="12.75" customHeight="1">
      <c r="A791" s="46"/>
      <c r="B791" s="47"/>
      <c r="C791" s="48"/>
      <c r="D791" s="42"/>
      <c r="E791" s="49">
        <f t="shared" si="63"/>
        <v>0</v>
      </c>
      <c r="F791" s="50"/>
    </row>
    <row r="792" ht="12.75" customHeight="1">
      <c r="A792" s="51" t="s">
        <v>43</v>
      </c>
      <c r="E792" s="52">
        <f>SUMIFS(E774:E791,F774:F791,"Yes")</f>
        <v>0</v>
      </c>
      <c r="F792" s="3"/>
    </row>
    <row r="793" ht="12.75" customHeight="1">
      <c r="A793" s="51" t="s">
        <v>44</v>
      </c>
      <c r="E793" s="52">
        <f>7.75%*E792</f>
        <v>0</v>
      </c>
      <c r="F793" s="3"/>
    </row>
    <row r="794" ht="12.75" customHeight="1">
      <c r="A794" s="51" t="s">
        <v>45</v>
      </c>
      <c r="E794" s="53">
        <f t="array" ref="E794">SUMIFS(E774:E791,F774:F791,{"","No"})</f>
        <v>0</v>
      </c>
      <c r="F794" s="3"/>
    </row>
    <row r="795" ht="12.75" customHeight="1">
      <c r="A795" s="54" t="s">
        <v>46</v>
      </c>
      <c r="B795" s="37"/>
      <c r="C795" s="37"/>
      <c r="D795" s="37"/>
      <c r="E795" s="55">
        <v>0.0</v>
      </c>
      <c r="F795" s="3"/>
    </row>
    <row r="796" ht="12.75" customHeight="1">
      <c r="A796" s="51" t="s">
        <v>47</v>
      </c>
      <c r="E796" s="56">
        <f>SUM(E792:E795)</f>
        <v>0</v>
      </c>
      <c r="F796" s="3"/>
    </row>
    <row r="797" ht="12.75" customHeight="1">
      <c r="A797" s="61"/>
      <c r="B797" s="62"/>
      <c r="C797" s="14"/>
      <c r="D797" s="1"/>
      <c r="E797" s="1"/>
    </row>
    <row r="798" ht="12.75" customHeight="1">
      <c r="A798" s="6"/>
      <c r="B798" s="6"/>
      <c r="C798" s="4"/>
      <c r="D798" s="4"/>
      <c r="E798" s="4"/>
    </row>
    <row r="799" ht="12.75" customHeight="1">
      <c r="A799" s="6"/>
      <c r="B799" s="6"/>
      <c r="C799" s="4"/>
      <c r="D799" s="4"/>
      <c r="E799" s="4"/>
    </row>
    <row r="800" ht="12.75" customHeight="1">
      <c r="A800" s="6"/>
      <c r="B800" s="6"/>
      <c r="C800" s="4"/>
      <c r="D800" s="4"/>
      <c r="E800" s="4"/>
    </row>
    <row r="801" ht="12.75" customHeight="1">
      <c r="A801" s="6" t="s">
        <v>1</v>
      </c>
      <c r="C801" s="7"/>
      <c r="D801" s="8"/>
      <c r="E801" s="8"/>
      <c r="F801" s="8"/>
    </row>
    <row r="802" ht="12.75" customHeight="1">
      <c r="A802" s="9"/>
      <c r="B802" s="4"/>
      <c r="C802" s="4"/>
      <c r="D802" s="4"/>
      <c r="E802" s="4"/>
    </row>
    <row r="803" ht="12.75" customHeight="1">
      <c r="A803" s="6" t="s">
        <v>4</v>
      </c>
      <c r="C803" s="7"/>
      <c r="D803" s="8"/>
      <c r="E803" s="8"/>
      <c r="F803" s="8"/>
    </row>
    <row r="804" ht="12.75" customHeight="1">
      <c r="A804" s="6" t="s">
        <v>6</v>
      </c>
      <c r="C804" s="7"/>
      <c r="D804" s="8"/>
      <c r="E804" s="8"/>
      <c r="F804" s="8"/>
    </row>
    <row r="805" ht="12.75" customHeight="1">
      <c r="A805" s="6" t="s">
        <v>8</v>
      </c>
      <c r="C805" s="7"/>
      <c r="D805" s="8"/>
      <c r="E805" s="8"/>
      <c r="F805" s="8"/>
    </row>
    <row r="806" ht="12.75" customHeight="1">
      <c r="A806" s="9"/>
      <c r="B806" s="4"/>
      <c r="C806" s="4"/>
      <c r="D806" s="4"/>
      <c r="E806" s="4"/>
    </row>
    <row r="807" ht="12.75" customHeight="1">
      <c r="A807" s="6" t="s">
        <v>11</v>
      </c>
      <c r="C807" s="13"/>
      <c r="D807" s="8"/>
      <c r="E807" s="8"/>
      <c r="F807" s="8"/>
    </row>
    <row r="808" ht="12.75" customHeight="1">
      <c r="A808" s="1"/>
      <c r="B808" s="4"/>
      <c r="C808" s="1"/>
      <c r="D808" s="1"/>
      <c r="E808" s="1"/>
    </row>
    <row r="809" ht="12.75" customHeight="1">
      <c r="A809" s="1"/>
      <c r="B809" s="4"/>
      <c r="C809" s="1"/>
      <c r="D809" s="1"/>
      <c r="E809" s="1"/>
    </row>
    <row r="810" ht="12.75" customHeight="1">
      <c r="A810" s="57" t="s">
        <v>70</v>
      </c>
      <c r="B810" s="58"/>
      <c r="C810" s="58"/>
      <c r="D810" s="58"/>
      <c r="E810" s="58"/>
      <c r="F810" s="59"/>
    </row>
    <row r="811" ht="12.75" customHeight="1">
      <c r="A811" s="21" t="s">
        <v>14</v>
      </c>
      <c r="B811" s="16"/>
      <c r="C811" s="16"/>
      <c r="D811" s="16"/>
      <c r="E811" s="16"/>
      <c r="F811" s="17"/>
    </row>
    <row r="812" ht="12.75" customHeight="1">
      <c r="A812" s="22" t="s">
        <v>15</v>
      </c>
      <c r="B812" s="23" t="s">
        <v>16</v>
      </c>
      <c r="C812" s="23" t="s">
        <v>17</v>
      </c>
      <c r="D812" s="23" t="s">
        <v>18</v>
      </c>
      <c r="E812" s="23" t="s">
        <v>19</v>
      </c>
      <c r="F812" s="24" t="s">
        <v>20</v>
      </c>
    </row>
    <row r="813" ht="12.75" customHeight="1">
      <c r="A813" s="25" t="s">
        <v>21</v>
      </c>
      <c r="B813" s="26">
        <v>1.0</v>
      </c>
      <c r="C813" s="27" t="s">
        <v>22</v>
      </c>
      <c r="D813" s="28"/>
      <c r="E813" s="29">
        <f t="shared" ref="E813:E821" si="64">D813*B813</f>
        <v>0</v>
      </c>
      <c r="F813" s="30"/>
    </row>
    <row r="814" ht="12.75" customHeight="1">
      <c r="A814" s="31" t="s">
        <v>23</v>
      </c>
      <c r="B814" s="26">
        <v>5.0</v>
      </c>
      <c r="C814" s="32" t="s">
        <v>24</v>
      </c>
      <c r="D814" s="28"/>
      <c r="E814" s="29">
        <f t="shared" si="64"/>
        <v>0</v>
      </c>
      <c r="F814" s="30"/>
    </row>
    <row r="815" ht="12.75" customHeight="1">
      <c r="A815" s="25" t="s">
        <v>25</v>
      </c>
      <c r="B815" s="26">
        <v>5.0</v>
      </c>
      <c r="C815" s="27" t="s">
        <v>26</v>
      </c>
      <c r="D815" s="28"/>
      <c r="E815" s="29">
        <f t="shared" si="64"/>
        <v>0</v>
      </c>
      <c r="F815" s="30"/>
    </row>
    <row r="816" ht="12.75" customHeight="1">
      <c r="A816" s="33" t="s">
        <v>27</v>
      </c>
      <c r="B816" s="34">
        <v>5.0</v>
      </c>
      <c r="C816" s="35" t="s">
        <v>28</v>
      </c>
      <c r="D816" s="28"/>
      <c r="E816" s="29">
        <f t="shared" si="64"/>
        <v>0</v>
      </c>
      <c r="F816" s="30"/>
    </row>
    <row r="817" ht="12.75" customHeight="1">
      <c r="A817" s="33" t="s">
        <v>29</v>
      </c>
      <c r="B817" s="34">
        <v>5.0</v>
      </c>
      <c r="C817" s="35" t="s">
        <v>30</v>
      </c>
      <c r="D817" s="28"/>
      <c r="E817" s="29">
        <f t="shared" si="64"/>
        <v>0</v>
      </c>
      <c r="F817" s="30"/>
    </row>
    <row r="818" ht="12.75" customHeight="1">
      <c r="A818" s="33" t="s">
        <v>31</v>
      </c>
      <c r="B818" s="34">
        <v>1.0</v>
      </c>
      <c r="C818" s="35" t="s">
        <v>32</v>
      </c>
      <c r="D818" s="28"/>
      <c r="E818" s="29">
        <f t="shared" si="64"/>
        <v>0</v>
      </c>
      <c r="F818" s="30"/>
    </row>
    <row r="819" ht="12.75" customHeight="1">
      <c r="A819" s="31" t="s">
        <v>33</v>
      </c>
      <c r="B819" s="26">
        <v>1.0</v>
      </c>
      <c r="C819" s="32" t="s">
        <v>34</v>
      </c>
      <c r="D819" s="28"/>
      <c r="E819" s="29">
        <f t="shared" si="64"/>
        <v>0</v>
      </c>
      <c r="F819" s="30"/>
    </row>
    <row r="820" ht="12.75" customHeight="1">
      <c r="A820" s="33" t="s">
        <v>35</v>
      </c>
      <c r="B820" s="34">
        <v>5.0</v>
      </c>
      <c r="C820" s="35" t="s">
        <v>36</v>
      </c>
      <c r="D820" s="28"/>
      <c r="E820" s="29">
        <f t="shared" si="64"/>
        <v>0</v>
      </c>
      <c r="F820" s="30"/>
    </row>
    <row r="821" ht="12.75" customHeight="1">
      <c r="A821" s="39"/>
      <c r="B821" s="40"/>
      <c r="C821" s="41"/>
      <c r="D821" s="42"/>
      <c r="E821" s="29">
        <f t="shared" si="64"/>
        <v>0</v>
      </c>
      <c r="F821" s="30"/>
    </row>
    <row r="822" ht="12.75" customHeight="1">
      <c r="A822" s="43" t="s">
        <v>37</v>
      </c>
      <c r="B822" s="44"/>
      <c r="C822" s="44"/>
      <c r="D822" s="44"/>
      <c r="E822" s="44"/>
      <c r="F822" s="45"/>
    </row>
    <row r="823" ht="12.75" customHeight="1">
      <c r="A823" s="25" t="s">
        <v>38</v>
      </c>
      <c r="B823" s="26">
        <v>1.0</v>
      </c>
      <c r="C823" s="27" t="s">
        <v>22</v>
      </c>
      <c r="D823" s="28"/>
      <c r="E823" s="29">
        <f t="shared" ref="E823:E825" si="65">D823*B823</f>
        <v>0</v>
      </c>
      <c r="F823" s="30"/>
    </row>
    <row r="824" ht="12.75" customHeight="1">
      <c r="A824" s="31" t="s">
        <v>39</v>
      </c>
      <c r="B824" s="26">
        <v>5.0</v>
      </c>
      <c r="C824" s="32" t="s">
        <v>24</v>
      </c>
      <c r="D824" s="28"/>
      <c r="E824" s="29">
        <f t="shared" si="65"/>
        <v>0</v>
      </c>
      <c r="F824" s="30"/>
    </row>
    <row r="825" ht="12.75" customHeight="1">
      <c r="A825" s="33"/>
      <c r="B825" s="34"/>
      <c r="C825" s="35"/>
      <c r="D825" s="28"/>
      <c r="E825" s="29">
        <f t="shared" si="65"/>
        <v>0</v>
      </c>
      <c r="F825" s="30"/>
    </row>
    <row r="826" ht="12.75" customHeight="1">
      <c r="A826" s="43" t="s">
        <v>40</v>
      </c>
      <c r="B826" s="44"/>
      <c r="C826" s="44"/>
      <c r="D826" s="44"/>
      <c r="E826" s="44"/>
      <c r="F826" s="45"/>
    </row>
    <row r="827" ht="12.75" customHeight="1">
      <c r="A827" s="25" t="s">
        <v>41</v>
      </c>
      <c r="B827" s="26">
        <v>1.0</v>
      </c>
      <c r="C827" s="27" t="s">
        <v>22</v>
      </c>
      <c r="D827" s="28"/>
      <c r="E827" s="29">
        <f t="shared" ref="E827:E829" si="66">D827*B827</f>
        <v>0</v>
      </c>
      <c r="F827" s="30"/>
    </row>
    <row r="828" ht="12.75" customHeight="1">
      <c r="A828" s="31" t="s">
        <v>42</v>
      </c>
      <c r="B828" s="26">
        <v>5.0</v>
      </c>
      <c r="C828" s="32" t="s">
        <v>24</v>
      </c>
      <c r="D828" s="28"/>
      <c r="E828" s="29">
        <f t="shared" si="66"/>
        <v>0</v>
      </c>
      <c r="F828" s="30"/>
    </row>
    <row r="829" ht="12.75" customHeight="1">
      <c r="A829" s="46"/>
      <c r="B829" s="47"/>
      <c r="C829" s="48"/>
      <c r="D829" s="42"/>
      <c r="E829" s="49">
        <f t="shared" si="66"/>
        <v>0</v>
      </c>
      <c r="F829" s="50"/>
    </row>
    <row r="830" ht="12.75" customHeight="1">
      <c r="A830" s="51" t="s">
        <v>43</v>
      </c>
      <c r="E830" s="52">
        <f>SUMIFS(E813:E829,F813:F829,"Yes")</f>
        <v>0</v>
      </c>
      <c r="F830" s="3"/>
    </row>
    <row r="831" ht="12.75" customHeight="1">
      <c r="A831" s="51" t="s">
        <v>44</v>
      </c>
      <c r="E831" s="52">
        <f>7.75%*E830</f>
        <v>0</v>
      </c>
      <c r="F831" s="3"/>
    </row>
    <row r="832" ht="12.75" customHeight="1">
      <c r="A832" s="51" t="s">
        <v>45</v>
      </c>
      <c r="E832" s="53">
        <f t="array" ref="E832">SUMIFS(E813:E829,F813:F829,{"","No"})</f>
        <v>0</v>
      </c>
      <c r="F832" s="3"/>
    </row>
    <row r="833" ht="12.75" customHeight="1">
      <c r="A833" s="54" t="s">
        <v>46</v>
      </c>
      <c r="B833" s="37"/>
      <c r="C833" s="37"/>
      <c r="D833" s="37"/>
      <c r="E833" s="55">
        <v>0.0</v>
      </c>
      <c r="F833" s="3"/>
    </row>
    <row r="834" ht="12.75" customHeight="1">
      <c r="A834" s="51" t="s">
        <v>47</v>
      </c>
      <c r="E834" s="56">
        <f>SUM(E830:E833)</f>
        <v>0</v>
      </c>
      <c r="F834" s="3"/>
    </row>
    <row r="835" ht="12.75" customHeight="1">
      <c r="A835" s="61"/>
      <c r="B835" s="62"/>
      <c r="C835" s="14"/>
      <c r="D835" s="1"/>
      <c r="E835" s="1"/>
    </row>
    <row r="836" ht="12.75" customHeight="1">
      <c r="A836" s="61"/>
      <c r="B836" s="62"/>
      <c r="C836" s="14"/>
      <c r="D836" s="1"/>
      <c r="E836" s="1"/>
    </row>
    <row r="837" ht="12.75" customHeight="1">
      <c r="A837" s="61"/>
      <c r="B837" s="62"/>
      <c r="C837" s="14"/>
      <c r="D837" s="1"/>
      <c r="E837" s="1"/>
    </row>
    <row r="838" ht="12.75" customHeight="1">
      <c r="A838" s="61"/>
      <c r="B838" s="62"/>
      <c r="C838" s="14"/>
      <c r="D838" s="1"/>
      <c r="E838" s="1"/>
    </row>
    <row r="839" ht="12.75" customHeight="1">
      <c r="A839" s="6" t="s">
        <v>1</v>
      </c>
      <c r="C839" s="7"/>
      <c r="D839" s="8"/>
      <c r="E839" s="8"/>
      <c r="F839" s="8"/>
    </row>
    <row r="840" ht="12.75" customHeight="1">
      <c r="A840" s="9"/>
      <c r="B840" s="4"/>
      <c r="C840" s="4"/>
      <c r="D840" s="4"/>
      <c r="E840" s="4"/>
    </row>
    <row r="841" ht="12.75" customHeight="1">
      <c r="A841" s="6" t="s">
        <v>4</v>
      </c>
      <c r="C841" s="7"/>
      <c r="D841" s="8"/>
      <c r="E841" s="8"/>
      <c r="F841" s="8"/>
    </row>
    <row r="842" ht="12.75" customHeight="1">
      <c r="A842" s="6" t="s">
        <v>6</v>
      </c>
      <c r="C842" s="7"/>
      <c r="D842" s="8"/>
      <c r="E842" s="8"/>
      <c r="F842" s="8"/>
    </row>
    <row r="843" ht="12.75" customHeight="1">
      <c r="A843" s="6" t="s">
        <v>8</v>
      </c>
      <c r="C843" s="7"/>
      <c r="D843" s="8"/>
      <c r="E843" s="8"/>
      <c r="F843" s="8"/>
    </row>
    <row r="844" ht="12.75" customHeight="1">
      <c r="A844" s="9"/>
      <c r="B844" s="4"/>
      <c r="C844" s="4"/>
      <c r="D844" s="4"/>
      <c r="E844" s="4"/>
    </row>
    <row r="845" ht="12.75" customHeight="1">
      <c r="A845" s="6" t="s">
        <v>11</v>
      </c>
      <c r="C845" s="13"/>
      <c r="D845" s="8"/>
      <c r="E845" s="8"/>
      <c r="F845" s="8"/>
    </row>
    <row r="846" ht="12.75" customHeight="1">
      <c r="A846" s="1"/>
      <c r="B846" s="4"/>
      <c r="C846" s="1"/>
      <c r="D846" s="1"/>
      <c r="E846" s="1"/>
    </row>
    <row r="847" ht="12.75" customHeight="1">
      <c r="A847" s="1"/>
      <c r="B847" s="4"/>
      <c r="C847" s="1"/>
      <c r="D847" s="1"/>
      <c r="E847" s="1"/>
    </row>
    <row r="848" ht="12.75" customHeight="1">
      <c r="A848" s="57" t="s">
        <v>71</v>
      </c>
      <c r="B848" s="58"/>
      <c r="C848" s="58"/>
      <c r="D848" s="58"/>
      <c r="E848" s="58"/>
      <c r="F848" s="59"/>
    </row>
    <row r="849" ht="12.75" customHeight="1">
      <c r="A849" s="21" t="s">
        <v>14</v>
      </c>
      <c r="B849" s="16"/>
      <c r="C849" s="16"/>
      <c r="D849" s="16"/>
      <c r="E849" s="16"/>
      <c r="F849" s="17"/>
    </row>
    <row r="850" ht="12.75" customHeight="1">
      <c r="A850" s="22" t="s">
        <v>15</v>
      </c>
      <c r="B850" s="23" t="s">
        <v>16</v>
      </c>
      <c r="C850" s="23" t="s">
        <v>17</v>
      </c>
      <c r="D850" s="23" t="s">
        <v>18</v>
      </c>
      <c r="E850" s="23" t="s">
        <v>19</v>
      </c>
      <c r="F850" s="24" t="s">
        <v>20</v>
      </c>
    </row>
    <row r="851" ht="12.75" customHeight="1">
      <c r="A851" s="25" t="s">
        <v>21</v>
      </c>
      <c r="B851" s="26">
        <v>1.0</v>
      </c>
      <c r="C851" s="27" t="s">
        <v>22</v>
      </c>
      <c r="D851" s="28"/>
      <c r="E851" s="29">
        <f t="shared" ref="E851:E859" si="67">D851*B851</f>
        <v>0</v>
      </c>
      <c r="F851" s="30"/>
    </row>
    <row r="852" ht="12.75" customHeight="1">
      <c r="A852" s="31" t="s">
        <v>23</v>
      </c>
      <c r="B852" s="26">
        <v>5.0</v>
      </c>
      <c r="C852" s="32" t="s">
        <v>24</v>
      </c>
      <c r="D852" s="28"/>
      <c r="E852" s="29">
        <f t="shared" si="67"/>
        <v>0</v>
      </c>
      <c r="F852" s="30"/>
    </row>
    <row r="853" ht="12.75" customHeight="1">
      <c r="A853" s="25" t="s">
        <v>25</v>
      </c>
      <c r="B853" s="26">
        <v>5.0</v>
      </c>
      <c r="C853" s="27" t="s">
        <v>26</v>
      </c>
      <c r="D853" s="28"/>
      <c r="E853" s="29">
        <f t="shared" si="67"/>
        <v>0</v>
      </c>
      <c r="F853" s="30"/>
    </row>
    <row r="854" ht="12.75" customHeight="1">
      <c r="A854" s="33" t="s">
        <v>27</v>
      </c>
      <c r="B854" s="34">
        <v>5.0</v>
      </c>
      <c r="C854" s="35" t="s">
        <v>28</v>
      </c>
      <c r="D854" s="28"/>
      <c r="E854" s="29">
        <f t="shared" si="67"/>
        <v>0</v>
      </c>
      <c r="F854" s="30"/>
    </row>
    <row r="855" ht="12.75" customHeight="1">
      <c r="A855" s="33" t="s">
        <v>29</v>
      </c>
      <c r="B855" s="34">
        <v>5.0</v>
      </c>
      <c r="C855" s="35" t="s">
        <v>30</v>
      </c>
      <c r="D855" s="28"/>
      <c r="E855" s="29">
        <f t="shared" si="67"/>
        <v>0</v>
      </c>
      <c r="F855" s="30"/>
    </row>
    <row r="856" ht="12.75" customHeight="1">
      <c r="A856" s="33" t="s">
        <v>31</v>
      </c>
      <c r="B856" s="34">
        <v>5.0</v>
      </c>
      <c r="C856" s="35" t="s">
        <v>32</v>
      </c>
      <c r="D856" s="28"/>
      <c r="E856" s="29">
        <f t="shared" si="67"/>
        <v>0</v>
      </c>
      <c r="F856" s="30"/>
    </row>
    <row r="857" ht="12.75" customHeight="1">
      <c r="A857" s="31" t="s">
        <v>33</v>
      </c>
      <c r="B857" s="26">
        <v>5.0</v>
      </c>
      <c r="C857" s="32" t="s">
        <v>34</v>
      </c>
      <c r="D857" s="28"/>
      <c r="E857" s="29">
        <f t="shared" si="67"/>
        <v>0</v>
      </c>
      <c r="F857" s="30"/>
    </row>
    <row r="858" ht="12.75" customHeight="1">
      <c r="A858" s="33" t="s">
        <v>35</v>
      </c>
      <c r="B858" s="34">
        <v>5.0</v>
      </c>
      <c r="C858" s="35" t="s">
        <v>36</v>
      </c>
      <c r="D858" s="28"/>
      <c r="E858" s="29">
        <f t="shared" si="67"/>
        <v>0</v>
      </c>
      <c r="F858" s="30"/>
    </row>
    <row r="859" ht="12.75" customHeight="1">
      <c r="A859" s="39"/>
      <c r="B859" s="40"/>
      <c r="C859" s="41"/>
      <c r="D859" s="42"/>
      <c r="E859" s="29">
        <f t="shared" si="67"/>
        <v>0</v>
      </c>
      <c r="F859" s="30"/>
    </row>
    <row r="860" ht="12.75" customHeight="1">
      <c r="A860" s="43" t="s">
        <v>37</v>
      </c>
      <c r="B860" s="44"/>
      <c r="C860" s="44"/>
      <c r="D860" s="44"/>
      <c r="E860" s="44"/>
      <c r="F860" s="45"/>
    </row>
    <row r="861" ht="12.75" customHeight="1">
      <c r="A861" s="25" t="s">
        <v>38</v>
      </c>
      <c r="B861" s="26">
        <v>1.0</v>
      </c>
      <c r="C861" s="27" t="s">
        <v>22</v>
      </c>
      <c r="D861" s="28"/>
      <c r="E861" s="29">
        <f t="shared" ref="E861:E863" si="68">D861*B861</f>
        <v>0</v>
      </c>
      <c r="F861" s="30"/>
    </row>
    <row r="862" ht="12.75" customHeight="1">
      <c r="A862" s="31" t="s">
        <v>39</v>
      </c>
      <c r="B862" s="26">
        <v>5.0</v>
      </c>
      <c r="C862" s="32" t="s">
        <v>24</v>
      </c>
      <c r="D862" s="28"/>
      <c r="E862" s="29">
        <f t="shared" si="68"/>
        <v>0</v>
      </c>
      <c r="F862" s="30"/>
    </row>
    <row r="863" ht="12.75" customHeight="1">
      <c r="A863" s="33"/>
      <c r="B863" s="34"/>
      <c r="C863" s="35"/>
      <c r="D863" s="28"/>
      <c r="E863" s="29">
        <f t="shared" si="68"/>
        <v>0</v>
      </c>
      <c r="F863" s="30"/>
    </row>
    <row r="864" ht="12.75" customHeight="1">
      <c r="A864" s="43" t="s">
        <v>40</v>
      </c>
      <c r="B864" s="44"/>
      <c r="C864" s="44"/>
      <c r="D864" s="44"/>
      <c r="E864" s="44"/>
      <c r="F864" s="45"/>
    </row>
    <row r="865" ht="12.75" customHeight="1">
      <c r="A865" s="25" t="s">
        <v>41</v>
      </c>
      <c r="B865" s="26">
        <v>1.0</v>
      </c>
      <c r="C865" s="27" t="s">
        <v>22</v>
      </c>
      <c r="D865" s="28"/>
      <c r="E865" s="29">
        <f t="shared" ref="E865:E867" si="69">D865*B865</f>
        <v>0</v>
      </c>
      <c r="F865" s="30"/>
    </row>
    <row r="866" ht="12.75" customHeight="1">
      <c r="A866" s="31" t="s">
        <v>42</v>
      </c>
      <c r="B866" s="26">
        <v>5.0</v>
      </c>
      <c r="C866" s="32" t="s">
        <v>24</v>
      </c>
      <c r="D866" s="28"/>
      <c r="E866" s="29">
        <f t="shared" si="69"/>
        <v>0</v>
      </c>
      <c r="F866" s="30"/>
    </row>
    <row r="867" ht="12.75" customHeight="1">
      <c r="A867" s="46"/>
      <c r="B867" s="47"/>
      <c r="C867" s="48"/>
      <c r="D867" s="42"/>
      <c r="E867" s="49">
        <f t="shared" si="69"/>
        <v>0</v>
      </c>
      <c r="F867" s="50"/>
    </row>
    <row r="868" ht="12.75" customHeight="1">
      <c r="A868" s="51" t="s">
        <v>43</v>
      </c>
      <c r="E868" s="52">
        <f>SUMIFS(E851:E867,F851:F867,"Yes")</f>
        <v>0</v>
      </c>
      <c r="F868" s="3"/>
    </row>
    <row r="869" ht="12.75" customHeight="1">
      <c r="A869" s="51" t="s">
        <v>44</v>
      </c>
      <c r="E869" s="52">
        <f>7.75%*E868</f>
        <v>0</v>
      </c>
      <c r="F869" s="3"/>
    </row>
    <row r="870" ht="12.75" customHeight="1">
      <c r="A870" s="51" t="s">
        <v>45</v>
      </c>
      <c r="E870" s="53">
        <f t="array" ref="E870">SUMIFS(E851:E867,F851:F867,{"","No"})</f>
        <v>0</v>
      </c>
      <c r="F870" s="3"/>
    </row>
    <row r="871" ht="12.75" customHeight="1">
      <c r="A871" s="54" t="s">
        <v>46</v>
      </c>
      <c r="B871" s="37"/>
      <c r="C871" s="37"/>
      <c r="D871" s="37"/>
      <c r="E871" s="55">
        <v>0.0</v>
      </c>
      <c r="F871" s="3"/>
    </row>
    <row r="872" ht="12.75" customHeight="1">
      <c r="A872" s="51" t="s">
        <v>47</v>
      </c>
      <c r="E872" s="56">
        <f>SUM(E868:E871)</f>
        <v>0</v>
      </c>
      <c r="F872" s="3"/>
    </row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/>
    <row r="1063" ht="15.75" customHeight="1"/>
    <row r="1064" ht="15.75" customHeight="1"/>
    <row r="1065" ht="15.75" customHeight="1"/>
    <row r="1066" ht="15.75" customHeight="1"/>
    <row r="1067" ht="15.75" customHeight="1"/>
    <row r="1068" ht="15.75" customHeight="1"/>
    <row r="1069" ht="15.75" customHeight="1"/>
    <row r="1070" ht="15.75" customHeight="1"/>
    <row r="1071" ht="15.75" customHeight="1"/>
    <row r="1072" ht="15.75" customHeight="1"/>
    <row r="1073" ht="15.75" customHeight="1"/>
    <row r="1074" ht="15.75" customHeight="1"/>
    <row r="1075" ht="15.75" customHeight="1"/>
    <row r="1076" ht="15.75" customHeight="1"/>
    <row r="1077" ht="15.75" customHeight="1"/>
    <row r="1078" ht="15.75" customHeight="1"/>
    <row r="1079" ht="15.75" customHeight="1"/>
    <row r="1080" ht="15.75" customHeight="1"/>
    <row r="1081" ht="15.75" customHeight="1"/>
    <row r="1082" ht="15.75" customHeight="1"/>
    <row r="1083" ht="15.75" customHeight="1"/>
    <row r="1084" ht="15.75" customHeight="1"/>
    <row r="1085" ht="15.75" customHeight="1"/>
    <row r="1086" ht="15.75" customHeight="1"/>
    <row r="1087" ht="15.75" customHeight="1"/>
  </sheetData>
  <mergeCells count="440">
    <mergeCell ref="A416:D416"/>
    <mergeCell ref="A421:B421"/>
    <mergeCell ref="C421:F421"/>
    <mergeCell ref="A423:B423"/>
    <mergeCell ref="C423:F423"/>
    <mergeCell ref="A424:B424"/>
    <mergeCell ref="C424:F424"/>
    <mergeCell ref="A425:B425"/>
    <mergeCell ref="C425:F425"/>
    <mergeCell ref="A427:B427"/>
    <mergeCell ref="C427:F427"/>
    <mergeCell ref="A430:F430"/>
    <mergeCell ref="A431:F431"/>
    <mergeCell ref="A442:F442"/>
    <mergeCell ref="A336:D336"/>
    <mergeCell ref="A337:D337"/>
    <mergeCell ref="A338:D338"/>
    <mergeCell ref="A339:D339"/>
    <mergeCell ref="A340:D340"/>
    <mergeCell ref="A345:B345"/>
    <mergeCell ref="C345:F345"/>
    <mergeCell ref="A347:B347"/>
    <mergeCell ref="C347:F347"/>
    <mergeCell ref="A348:B348"/>
    <mergeCell ref="C348:F348"/>
    <mergeCell ref="A349:B349"/>
    <mergeCell ref="C349:F349"/>
    <mergeCell ref="A351:B351"/>
    <mergeCell ref="C351:F351"/>
    <mergeCell ref="A354:F354"/>
    <mergeCell ref="A355:F355"/>
    <mergeCell ref="A366:F366"/>
    <mergeCell ref="A370:F370"/>
    <mergeCell ref="A374:D374"/>
    <mergeCell ref="A375:D375"/>
    <mergeCell ref="A376:D376"/>
    <mergeCell ref="A377:D377"/>
    <mergeCell ref="A378:D378"/>
    <mergeCell ref="A383:B383"/>
    <mergeCell ref="C383:F383"/>
    <mergeCell ref="A385:B385"/>
    <mergeCell ref="C385:F385"/>
    <mergeCell ref="A386:B386"/>
    <mergeCell ref="C386:F386"/>
    <mergeCell ref="A387:B387"/>
    <mergeCell ref="C387:F387"/>
    <mergeCell ref="A389:B389"/>
    <mergeCell ref="C389:F389"/>
    <mergeCell ref="A392:F392"/>
    <mergeCell ref="A393:F393"/>
    <mergeCell ref="A404:F404"/>
    <mergeCell ref="A408:F408"/>
    <mergeCell ref="A412:D412"/>
    <mergeCell ref="A413:D413"/>
    <mergeCell ref="A414:D414"/>
    <mergeCell ref="A415:D415"/>
    <mergeCell ref="A459:B459"/>
    <mergeCell ref="A461:B461"/>
    <mergeCell ref="A462:B462"/>
    <mergeCell ref="A463:B463"/>
    <mergeCell ref="C463:F463"/>
    <mergeCell ref="A465:B465"/>
    <mergeCell ref="C465:F465"/>
    <mergeCell ref="A468:F468"/>
    <mergeCell ref="A469:F469"/>
    <mergeCell ref="A480:F480"/>
    <mergeCell ref="A484:F484"/>
    <mergeCell ref="A488:D488"/>
    <mergeCell ref="A489:D489"/>
    <mergeCell ref="A490:D490"/>
    <mergeCell ref="A500:B500"/>
    <mergeCell ref="A501:B501"/>
    <mergeCell ref="A503:B503"/>
    <mergeCell ref="A491:D491"/>
    <mergeCell ref="A492:D492"/>
    <mergeCell ref="A497:B497"/>
    <mergeCell ref="C497:F497"/>
    <mergeCell ref="A499:B499"/>
    <mergeCell ref="C499:F499"/>
    <mergeCell ref="C500:F500"/>
    <mergeCell ref="C501:F501"/>
    <mergeCell ref="C503:F503"/>
    <mergeCell ref="A506:F506"/>
    <mergeCell ref="A507:F507"/>
    <mergeCell ref="A518:F518"/>
    <mergeCell ref="A522:F522"/>
    <mergeCell ref="A526:D526"/>
    <mergeCell ref="A537:B537"/>
    <mergeCell ref="A538:B538"/>
    <mergeCell ref="A539:B539"/>
    <mergeCell ref="A541:B541"/>
    <mergeCell ref="A527:D527"/>
    <mergeCell ref="A528:D528"/>
    <mergeCell ref="A529:D529"/>
    <mergeCell ref="A530:D530"/>
    <mergeCell ref="A535:B535"/>
    <mergeCell ref="C535:F535"/>
    <mergeCell ref="C537:F537"/>
    <mergeCell ref="C538:F538"/>
    <mergeCell ref="C539:F539"/>
    <mergeCell ref="C541:F541"/>
    <mergeCell ref="A544:F544"/>
    <mergeCell ref="A545:F545"/>
    <mergeCell ref="A556:F556"/>
    <mergeCell ref="A560:F560"/>
    <mergeCell ref="A643:D643"/>
    <mergeCell ref="A648:B648"/>
    <mergeCell ref="C648:F648"/>
    <mergeCell ref="A650:B650"/>
    <mergeCell ref="C650:F650"/>
    <mergeCell ref="A651:B651"/>
    <mergeCell ref="C651:F651"/>
    <mergeCell ref="A652:B652"/>
    <mergeCell ref="C652:F652"/>
    <mergeCell ref="A654:B654"/>
    <mergeCell ref="C654:F654"/>
    <mergeCell ref="A657:F657"/>
    <mergeCell ref="A658:F658"/>
    <mergeCell ref="A669:F669"/>
    <mergeCell ref="C688:F688"/>
    <mergeCell ref="C689:F689"/>
    <mergeCell ref="A673:F673"/>
    <mergeCell ref="A677:D677"/>
    <mergeCell ref="A678:D678"/>
    <mergeCell ref="A679:D679"/>
    <mergeCell ref="A680:D680"/>
    <mergeCell ref="A681:D681"/>
    <mergeCell ref="C686:F686"/>
    <mergeCell ref="A564:D564"/>
    <mergeCell ref="A565:D565"/>
    <mergeCell ref="A566:D566"/>
    <mergeCell ref="A567:D567"/>
    <mergeCell ref="A568:D568"/>
    <mergeCell ref="A573:B573"/>
    <mergeCell ref="C573:F573"/>
    <mergeCell ref="A575:B575"/>
    <mergeCell ref="C575:F575"/>
    <mergeCell ref="A576:B576"/>
    <mergeCell ref="C576:F576"/>
    <mergeCell ref="A577:B577"/>
    <mergeCell ref="C577:F577"/>
    <mergeCell ref="A579:B579"/>
    <mergeCell ref="C579:F579"/>
    <mergeCell ref="A582:F582"/>
    <mergeCell ref="A583:F583"/>
    <mergeCell ref="A594:F594"/>
    <mergeCell ref="A598:F598"/>
    <mergeCell ref="A601:D601"/>
    <mergeCell ref="A602:D602"/>
    <mergeCell ref="A603:D603"/>
    <mergeCell ref="A604:D604"/>
    <mergeCell ref="A605:D605"/>
    <mergeCell ref="A610:B610"/>
    <mergeCell ref="C610:F610"/>
    <mergeCell ref="A612:B612"/>
    <mergeCell ref="C612:F612"/>
    <mergeCell ref="A613:B613"/>
    <mergeCell ref="C613:F613"/>
    <mergeCell ref="A614:B614"/>
    <mergeCell ref="C614:F614"/>
    <mergeCell ref="A616:B616"/>
    <mergeCell ref="C616:F616"/>
    <mergeCell ref="A619:F619"/>
    <mergeCell ref="A620:F620"/>
    <mergeCell ref="A631:F631"/>
    <mergeCell ref="A635:F635"/>
    <mergeCell ref="A639:D639"/>
    <mergeCell ref="A640:D640"/>
    <mergeCell ref="A641:D641"/>
    <mergeCell ref="A642:D642"/>
    <mergeCell ref="A686:B686"/>
    <mergeCell ref="A688:B688"/>
    <mergeCell ref="A689:B689"/>
    <mergeCell ref="A690:B690"/>
    <mergeCell ref="C690:F690"/>
    <mergeCell ref="A692:B692"/>
    <mergeCell ref="C692:F692"/>
    <mergeCell ref="A792:D792"/>
    <mergeCell ref="A793:D793"/>
    <mergeCell ref="A794:D794"/>
    <mergeCell ref="A795:D795"/>
    <mergeCell ref="A796:D796"/>
    <mergeCell ref="A801:B801"/>
    <mergeCell ref="C801:F801"/>
    <mergeCell ref="A803:B803"/>
    <mergeCell ref="C803:F803"/>
    <mergeCell ref="A804:B804"/>
    <mergeCell ref="C804:F804"/>
    <mergeCell ref="A805:B805"/>
    <mergeCell ref="C805:F805"/>
    <mergeCell ref="A807:B807"/>
    <mergeCell ref="C807:F807"/>
    <mergeCell ref="A810:F810"/>
    <mergeCell ref="A811:F811"/>
    <mergeCell ref="A822:F822"/>
    <mergeCell ref="A826:F826"/>
    <mergeCell ref="A830:D830"/>
    <mergeCell ref="A831:D831"/>
    <mergeCell ref="A832:D832"/>
    <mergeCell ref="A833:D833"/>
    <mergeCell ref="A834:D834"/>
    <mergeCell ref="A839:B839"/>
    <mergeCell ref="C839:F839"/>
    <mergeCell ref="A841:B841"/>
    <mergeCell ref="C841:F841"/>
    <mergeCell ref="A849:F849"/>
    <mergeCell ref="A860:F860"/>
    <mergeCell ref="A864:F864"/>
    <mergeCell ref="A868:D868"/>
    <mergeCell ref="A869:D869"/>
    <mergeCell ref="A870:D870"/>
    <mergeCell ref="A871:D871"/>
    <mergeCell ref="A872:D872"/>
    <mergeCell ref="A842:B842"/>
    <mergeCell ref="C842:F842"/>
    <mergeCell ref="A843:B843"/>
    <mergeCell ref="C843:F843"/>
    <mergeCell ref="A845:B845"/>
    <mergeCell ref="C845:F845"/>
    <mergeCell ref="A848:F848"/>
    <mergeCell ref="A695:F695"/>
    <mergeCell ref="A696:F696"/>
    <mergeCell ref="A707:F707"/>
    <mergeCell ref="A711:F711"/>
    <mergeCell ref="A715:D715"/>
    <mergeCell ref="A716:D716"/>
    <mergeCell ref="A717:D717"/>
    <mergeCell ref="A727:B727"/>
    <mergeCell ref="A728:B728"/>
    <mergeCell ref="A730:B730"/>
    <mergeCell ref="A718:D718"/>
    <mergeCell ref="A719:D719"/>
    <mergeCell ref="A724:B724"/>
    <mergeCell ref="C724:F724"/>
    <mergeCell ref="A726:B726"/>
    <mergeCell ref="C726:F726"/>
    <mergeCell ref="C727:F727"/>
    <mergeCell ref="C728:F728"/>
    <mergeCell ref="C730:F730"/>
    <mergeCell ref="A733:F733"/>
    <mergeCell ref="A734:F734"/>
    <mergeCell ref="A745:F745"/>
    <mergeCell ref="A749:F749"/>
    <mergeCell ref="A753:D753"/>
    <mergeCell ref="A764:B764"/>
    <mergeCell ref="A765:B765"/>
    <mergeCell ref="A766:B766"/>
    <mergeCell ref="A768:B768"/>
    <mergeCell ref="A754:D754"/>
    <mergeCell ref="A755:D755"/>
    <mergeCell ref="A756:D756"/>
    <mergeCell ref="A757:D757"/>
    <mergeCell ref="A762:B762"/>
    <mergeCell ref="C762:F762"/>
    <mergeCell ref="C764:F764"/>
    <mergeCell ref="C765:F765"/>
    <mergeCell ref="C766:F766"/>
    <mergeCell ref="C768:F768"/>
    <mergeCell ref="A771:F771"/>
    <mergeCell ref="A772:F772"/>
    <mergeCell ref="A784:F784"/>
    <mergeCell ref="A788:F788"/>
    <mergeCell ref="A79:B79"/>
    <mergeCell ref="A81:B81"/>
    <mergeCell ref="A82:B82"/>
    <mergeCell ref="A83:B83"/>
    <mergeCell ref="A85:B85"/>
    <mergeCell ref="C81:F81"/>
    <mergeCell ref="C82:F82"/>
    <mergeCell ref="C83:F83"/>
    <mergeCell ref="C85:F85"/>
    <mergeCell ref="A88:F88"/>
    <mergeCell ref="A89:F89"/>
    <mergeCell ref="A100:F100"/>
    <mergeCell ref="A1:F1"/>
    <mergeCell ref="A3:B3"/>
    <mergeCell ref="C3:F3"/>
    <mergeCell ref="A5:B5"/>
    <mergeCell ref="C5:F5"/>
    <mergeCell ref="H5:O5"/>
    <mergeCell ref="C6:F6"/>
    <mergeCell ref="A6:B6"/>
    <mergeCell ref="A7:B7"/>
    <mergeCell ref="C7:F7"/>
    <mergeCell ref="A9:B9"/>
    <mergeCell ref="C9:F9"/>
    <mergeCell ref="H11:P22"/>
    <mergeCell ref="A12:F12"/>
    <mergeCell ref="A13:F13"/>
    <mergeCell ref="A24:F24"/>
    <mergeCell ref="A28:F28"/>
    <mergeCell ref="A32:D32"/>
    <mergeCell ref="A33:D33"/>
    <mergeCell ref="A34:D34"/>
    <mergeCell ref="A35:D35"/>
    <mergeCell ref="A36:D36"/>
    <mergeCell ref="A41:B41"/>
    <mergeCell ref="C41:F41"/>
    <mergeCell ref="A43:B43"/>
    <mergeCell ref="C43:F43"/>
    <mergeCell ref="A44:B44"/>
    <mergeCell ref="C44:F44"/>
    <mergeCell ref="A45:B45"/>
    <mergeCell ref="C45:F45"/>
    <mergeCell ref="A47:B47"/>
    <mergeCell ref="C47:F47"/>
    <mergeCell ref="A50:F50"/>
    <mergeCell ref="A51:F51"/>
    <mergeCell ref="A62:F62"/>
    <mergeCell ref="A66:F66"/>
    <mergeCell ref="A70:D70"/>
    <mergeCell ref="A71:D71"/>
    <mergeCell ref="A72:D72"/>
    <mergeCell ref="A73:D73"/>
    <mergeCell ref="A74:D74"/>
    <mergeCell ref="C79:F79"/>
    <mergeCell ref="A117:B117"/>
    <mergeCell ref="A119:B119"/>
    <mergeCell ref="A120:B120"/>
    <mergeCell ref="A193:B193"/>
    <mergeCell ref="A195:B195"/>
    <mergeCell ref="A196:B196"/>
    <mergeCell ref="A197:B197"/>
    <mergeCell ref="A199:B199"/>
    <mergeCell ref="C195:F195"/>
    <mergeCell ref="C196:F196"/>
    <mergeCell ref="C197:F197"/>
    <mergeCell ref="C199:F199"/>
    <mergeCell ref="A202:F202"/>
    <mergeCell ref="A203:F203"/>
    <mergeCell ref="A214:F214"/>
    <mergeCell ref="C233:F233"/>
    <mergeCell ref="C234:F234"/>
    <mergeCell ref="A218:F218"/>
    <mergeCell ref="A222:D222"/>
    <mergeCell ref="A223:D223"/>
    <mergeCell ref="A224:D224"/>
    <mergeCell ref="A225:D225"/>
    <mergeCell ref="A226:D226"/>
    <mergeCell ref="C231:F231"/>
    <mergeCell ref="A104:F104"/>
    <mergeCell ref="A108:D108"/>
    <mergeCell ref="A109:D109"/>
    <mergeCell ref="A110:D110"/>
    <mergeCell ref="A111:D111"/>
    <mergeCell ref="A112:D112"/>
    <mergeCell ref="C117:F117"/>
    <mergeCell ref="C119:F119"/>
    <mergeCell ref="C120:F120"/>
    <mergeCell ref="A121:B121"/>
    <mergeCell ref="C121:F121"/>
    <mergeCell ref="A123:B123"/>
    <mergeCell ref="C123:F123"/>
    <mergeCell ref="A126:F126"/>
    <mergeCell ref="A127:F127"/>
    <mergeCell ref="A138:F138"/>
    <mergeCell ref="A142:F142"/>
    <mergeCell ref="A146:D146"/>
    <mergeCell ref="A147:D147"/>
    <mergeCell ref="A148:D148"/>
    <mergeCell ref="A149:D149"/>
    <mergeCell ref="A150:D150"/>
    <mergeCell ref="A155:B155"/>
    <mergeCell ref="C155:F155"/>
    <mergeCell ref="A157:B157"/>
    <mergeCell ref="C157:F157"/>
    <mergeCell ref="A158:B158"/>
    <mergeCell ref="C158:F158"/>
    <mergeCell ref="A159:B159"/>
    <mergeCell ref="C159:F159"/>
    <mergeCell ref="A161:B161"/>
    <mergeCell ref="C161:F161"/>
    <mergeCell ref="A164:F164"/>
    <mergeCell ref="A165:F165"/>
    <mergeCell ref="A176:F176"/>
    <mergeCell ref="A180:F180"/>
    <mergeCell ref="A184:D184"/>
    <mergeCell ref="A185:D185"/>
    <mergeCell ref="A186:D186"/>
    <mergeCell ref="A187:D187"/>
    <mergeCell ref="A188:D188"/>
    <mergeCell ref="C193:F193"/>
    <mergeCell ref="A231:B231"/>
    <mergeCell ref="A233:B233"/>
    <mergeCell ref="A234:B234"/>
    <mergeCell ref="A235:B235"/>
    <mergeCell ref="C235:F235"/>
    <mergeCell ref="A237:B237"/>
    <mergeCell ref="C237:F237"/>
    <mergeCell ref="A240:F240"/>
    <mergeCell ref="A241:F241"/>
    <mergeCell ref="A252:F252"/>
    <mergeCell ref="A256:F256"/>
    <mergeCell ref="A260:D260"/>
    <mergeCell ref="A261:D261"/>
    <mergeCell ref="A262:D262"/>
    <mergeCell ref="A272:B272"/>
    <mergeCell ref="A273:B273"/>
    <mergeCell ref="A275:B275"/>
    <mergeCell ref="A263:D263"/>
    <mergeCell ref="A264:D264"/>
    <mergeCell ref="A269:B269"/>
    <mergeCell ref="C269:F269"/>
    <mergeCell ref="A271:B271"/>
    <mergeCell ref="C271:F271"/>
    <mergeCell ref="C272:F272"/>
    <mergeCell ref="C273:F273"/>
    <mergeCell ref="C275:F275"/>
    <mergeCell ref="A278:F278"/>
    <mergeCell ref="A279:F279"/>
    <mergeCell ref="A290:F290"/>
    <mergeCell ref="A294:F294"/>
    <mergeCell ref="A298:D298"/>
    <mergeCell ref="A309:B309"/>
    <mergeCell ref="A310:B310"/>
    <mergeCell ref="A311:B311"/>
    <mergeCell ref="A313:B313"/>
    <mergeCell ref="A299:D299"/>
    <mergeCell ref="A300:D300"/>
    <mergeCell ref="A301:D301"/>
    <mergeCell ref="A302:D302"/>
    <mergeCell ref="A307:B307"/>
    <mergeCell ref="C307:F307"/>
    <mergeCell ref="C309:F309"/>
    <mergeCell ref="C310:F310"/>
    <mergeCell ref="C311:F311"/>
    <mergeCell ref="C313:F313"/>
    <mergeCell ref="A316:F316"/>
    <mergeCell ref="A317:F317"/>
    <mergeCell ref="A328:F328"/>
    <mergeCell ref="A332:F332"/>
    <mergeCell ref="C461:F461"/>
    <mergeCell ref="C462:F462"/>
    <mergeCell ref="A446:F446"/>
    <mergeCell ref="A450:D450"/>
    <mergeCell ref="A451:D451"/>
    <mergeCell ref="A452:D452"/>
    <mergeCell ref="A453:D453"/>
    <mergeCell ref="A454:D454"/>
    <mergeCell ref="C459:F459"/>
  </mergeCells>
  <conditionalFormatting sqref="E15:E23 E25:E27 E29:E31 E53:E61 E63:E65 E67:E74 E91:E99 E101:E103 E105:E112 E129:E137 E139:E141 E143:E150 E167:E175 E177:E179 E181:E188 E205:E213 E215:E217 E219:E226 E243:E251 E253:E255 E257:E264 E281:E289 E291:E293 E295:E302 E319:E327 E329:E331 E333:E340 E357:E365 E367:E369 E371:E378 E395:E403 E405:E407 E409:E416 E433:E441 E443:E445 E447:E454 E471:E479 E481:E483 E485:E492 E509:E517 E519:E521 E523:E530 E547:E555 E557:E559 E561:E568 E585:E593 E595:E597 E599:E605 E622:E630 E632:E634 E636:E643 E660:E668 E670:E672 E674:E681 E698:E706 E708:E710 E712:E719 E736:E744 E746:E748 E750:E757 E774:E783 E785:E787 E789:E796 E813:E821 E823:E825 E827:E834 E851:E859 E861:E863 E865:E872">
    <cfRule type="expression" dxfId="0" priority="1">
      <formula>""-""</formula>
    </cfRule>
  </conditionalFormatting>
  <conditionalFormatting sqref="E15:E23 E25:E27 E29:E31 E53:E61 E63:E65 E67:E74 E91:E99 E101:E103 E105:E112 E129:E137 E139:E141 E143:E150 E167:E175 E177:E179 E181:E188 E205:E213 E215:E217 E219:E226 E243:E251 E253:E255 E257:E264 E281:E289 E291:E293 E295:E302 E319:E327 E329:E331 E333:E340 E357:E365 E367:E369 E371:E378 E395:E403 E405:E407 E409:E416 E433:E441 E443:E445 E447:E454 E471:E479 E481:E483 E485:E492 E509:E517 E519:E521 E523:E530 E547:E555 E557:E559 E561:E568 E585:E593 E595:E597 E599:E605 E622:E630 E632:E634 E636:E643 E660:E668 E670:E672 E674:E681 E698:E706 E708:E710 E712:E719 E736:E744 E746:E748 E750:E757 E774:E783 E785:E787 E789:E796 E813:E821 E823:E825 E827:E834 E851:E859 E861:E863 E865:E872">
    <cfRule type="expression" dxfId="1" priority="2">
      <formula>F15="Yes"</formula>
    </cfRule>
  </conditionalFormatting>
  <conditionalFormatting sqref="E15:E23 E25:E27 E29:E31 E53:E61 E63:E65 E67:E74 E91:E99 E101:E103 E105:E112 E129:E137 E139:E141 E143:E150 E167:E175 E177:E179 E181:E188 E205:E213 E215:E217 E219:E226 E243:E251 E253:E255 E257:E264 E281:E289 E291:E293 E295:E302 E319:E327 E329:E331 E333:E340 E357:E365 E367:E369 E371:E378 E395:E403 E405:E407 E409:E416 E433:E441 E443:E445 E447:E454 E471:E479 E481:E483 E485:E492 E509:E517 E519:E521 E523:E530 E547:E555 E557:E559 E561:E568 E585:E593 E595:E597 E599:E605 E622:E630 E632:E634 E636:E643 E660:E668 E670:E672 E674:E681 E698:E706 E708:E710 E712:E719 E736:E744 E746:E748 E750:E757 E774:E783 E785:E787 E789:E796 E813:E821 E823:E825 E827:E834 E851:E859 E861:E863 E865:E872">
    <cfRule type="expression" dxfId="2" priority="3">
      <formula>F15="No"</formula>
    </cfRule>
  </conditionalFormatting>
  <dataValidations>
    <dataValidation type="list" allowBlank="1" sqref="F15:F23 F25:F27 F29:F31 F53:F61 F63:F65 F67:F69 F91:F99 F101:F103 F105:F107 F129:F137 F139:F141 F143:F145 F167:F175 F177:F179 F181:F183 F205:F213 F215:F217 F219:F221 F243:F251 F253:F255 F257:F259 F281:F289 F291:F293 F295:F297 F319:F327 F329:F331 F333:F335 F357:F365 F367:F369 F371:F373 F395:F403 F405:F407 F409:F411 F433:F441 F443:F445 F447:F449 F471:F479 F481:F483 F485:F487 F509:F517 F519:F521 F523:F525 F547:F555 F557:F559 F561:F563 F585:F593 F595:F597 F599:F600 F622:F630 F632:F634 F636:F638 F660:F668 F670:F672 F674:F676 F698:F706 F708:F710 F712:F714 F736:F744 F746:F748 F750:F752 F774:F783 F785:F787 F789:F791 F813:F821 F823:F825 F827:F829 F851:F859 F861:F863 F865:F867">
      <formula1>"Yes,No"</formula1>
    </dataValidation>
  </dataValidation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