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1-921" sheetId="1" r:id="rId4"/>
  </sheets>
  <definedNames/>
  <calcPr/>
</workbook>
</file>

<file path=xl/sharedStrings.xml><?xml version="1.0" encoding="utf-8"?>
<sst xmlns="http://schemas.openxmlformats.org/spreadsheetml/2006/main" count="49" uniqueCount="44">
  <si>
    <t>Release Version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</si>
  <si>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</si>
  <si>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</si>
  <si>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</si>
  <si>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</si>
  <si>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</si>
  <si>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</si>
  <si>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</si>
  <si>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</si>
  <si>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</si>
  <si>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</si>
  <si>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</si>
  <si>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</si>
  <si>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</si>
  <si>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RIPCOE Consortium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</si>
  <si>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</si>
  <si>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</si>
  <si>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</si>
  <si>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</si>
  <si>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</si>
  <si>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</si>
  <si>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</si>
  <si>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JL255A</t>
  </si>
  <si>
    <t>Aruba 2930F 24G PoE+ 4SFP+ Switch</t>
  </si>
  <si>
    <t>JL724A</t>
  </si>
  <si>
    <t>Aruba 6200F 24G 4SFP+ Switch</t>
  </si>
  <si>
    <t>J4858D</t>
  </si>
  <si>
    <t>HP X121 1G SFP LC SX Transceiver</t>
  </si>
  <si>
    <t>J4859D</t>
  </si>
  <si>
    <t>J9150D</t>
  </si>
  <si>
    <t>Aruba 10G SFP+ LC SR 300m MMF XCVR</t>
  </si>
  <si>
    <t>JZ017AAE</t>
  </si>
  <si>
    <t>HPE Aruba Central 5-Year E-Rate Bundle E-Stu</t>
  </si>
  <si>
    <t>Asset tagging, inventory, firmware, configuration and delivery of equipment to the District</t>
  </si>
  <si>
    <t>JL255A-ASSET</t>
  </si>
  <si>
    <t>JL724A-ASSET</t>
  </si>
  <si>
    <t>Installation and cabling of equipment, installing modules, includes removal of old equipment</t>
  </si>
  <si>
    <t>JL255A-INSTALL</t>
  </si>
  <si>
    <t>JL724A-INSTALL</t>
  </si>
  <si>
    <t>Sub total of Taxable Items</t>
  </si>
  <si>
    <t>Sales Tax 7.75%</t>
  </si>
  <si>
    <t>Sub total of Non-Taxable Items</t>
  </si>
  <si>
    <t>Shipping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</si>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</sst>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</font>
    <font>
      <b/>
      <sz val="10.0"/>
      <color rgb="FF000000"/>
      <name val="Arial"/>
    </font>
    <font>
      <b/>
      <color rgb="FF000000"/>
      <name val="Arial"/>
    </font>
    <font>
      <color theme="1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5">
    <border/>
    <border>
      <bottom style="thin">
        <color rgb="FF000000"/>
      </bottom>
    </border>
    <border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0" numFmtId="0" xfId="0" applyAlignment="1" applyFont="1">
      <alignment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2" numFmtId="0" xfId="0" applyAlignment="1" applyBorder="1" applyFill="1" applyFont="1">
      <alignment shrinkToFit="0" vertical="bottom" wrapText="0"/>
    </xf>
    <xf borderId="1" fillId="0" fontId="1" numFmtId="0" xfId="0" applyAlignment="1" applyBorder="1" applyFont="1">
      <alignment horizontal="center" shrinkToFit="0" wrapText="0"/>
    </xf>
    <xf borderId="0" fillId="0" fontId="1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6" fillId="3" fontId="6" numFmtId="0" xfId="0" applyAlignment="1" applyBorder="1" applyFill="1" applyFont="1">
      <alignment horizontal="center" readingOrder="0" shrinkToFit="0" wrapText="0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6" fillId="4" fontId="2" numFmtId="0" xfId="0" applyAlignment="1" applyBorder="1" applyFill="1" applyFont="1">
      <alignment horizontal="center" shrinkToFit="0" vertical="bottom" wrapText="1"/>
    </xf>
    <xf borderId="11" fillId="0" fontId="2" numFmtId="0" xfId="0" applyAlignment="1" applyBorder="1" applyFont="1">
      <alignment horizontal="center" vertical="bottom"/>
    </xf>
    <xf borderId="12" fillId="0" fontId="2" numFmtId="0" xfId="0" applyAlignment="1" applyBorder="1" applyFont="1">
      <alignment horizontal="center" vertical="bottom"/>
    </xf>
    <xf borderId="13" fillId="0" fontId="2" numFmtId="0" xfId="0" applyAlignment="1" applyBorder="1" applyFont="1">
      <alignment horizontal="center" vertical="bottom"/>
    </xf>
    <xf borderId="14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wrapText="1"/>
    </xf>
    <xf borderId="0" fillId="0" fontId="3" numFmtId="164" xfId="0" applyFont="1" applyNumberFormat="1"/>
    <xf borderId="0" fillId="3" fontId="7" numFmtId="165" xfId="0" applyAlignment="1" applyFont="1" applyNumberFormat="1">
      <alignment horizontal="right"/>
    </xf>
    <xf borderId="15" fillId="0" fontId="3" numFmtId="0" xfId="0" applyBorder="1" applyFont="1"/>
    <xf borderId="14" fillId="0" fontId="0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vertical="center" wrapText="1"/>
    </xf>
    <xf borderId="14" fillId="0" fontId="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left" shrinkToFit="0" wrapText="1"/>
    </xf>
    <xf borderId="14" fillId="0" fontId="7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16" fillId="0" fontId="7" numFmtId="0" xfId="0" applyAlignment="1" applyBorder="1" applyFont="1">
      <alignment horizontal="center" readingOrder="0"/>
    </xf>
    <xf borderId="17" fillId="0" fontId="8" numFmtId="0" xfId="0" applyAlignment="1" applyBorder="1" applyFont="1">
      <alignment horizontal="center" readingOrder="0"/>
    </xf>
    <xf borderId="17" fillId="0" fontId="7" numFmtId="0" xfId="0" applyAlignment="1" applyBorder="1" applyFont="1">
      <alignment readingOrder="0" shrinkToFit="0" vertical="bottom" wrapText="1"/>
    </xf>
    <xf borderId="17" fillId="0" fontId="3" numFmtId="164" xfId="0" applyBorder="1" applyFont="1" applyNumberFormat="1"/>
    <xf borderId="18" fillId="4" fontId="2" numFmtId="0" xfId="0" applyAlignment="1" applyBorder="1" applyFont="1">
      <alignment horizontal="center"/>
    </xf>
    <xf borderId="19" fillId="0" fontId="4" numFmtId="0" xfId="0" applyBorder="1" applyFont="1"/>
    <xf borderId="20" fillId="0" fontId="4" numFmtId="0" xfId="0" applyBorder="1" applyFont="1"/>
    <xf borderId="0" fillId="0" fontId="0" numFmtId="0" xfId="0" applyAlignment="1" applyFont="1">
      <alignment horizontal="left" shrinkToFit="0" vertical="center" wrapText="1"/>
    </xf>
    <xf borderId="14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shrinkToFit="0" vertical="bottom" wrapText="1"/>
    </xf>
    <xf borderId="16" fillId="0" fontId="3" numFmtId="0" xfId="0" applyBorder="1" applyFont="1"/>
    <xf borderId="17" fillId="0" fontId="7" numFmtId="0" xfId="0" applyAlignment="1" applyBorder="1" applyFont="1">
      <alignment horizontal="center"/>
    </xf>
    <xf borderId="17" fillId="0" fontId="3" numFmtId="37" xfId="0" applyBorder="1" applyFont="1" applyNumberFormat="1"/>
    <xf borderId="21" fillId="0" fontId="4" numFmtId="0" xfId="0" applyBorder="1" applyFont="1"/>
    <xf borderId="12" fillId="0" fontId="4" numFmtId="0" xfId="0" applyBorder="1" applyFont="1"/>
    <xf borderId="22" fillId="0" fontId="4" numFmtId="0" xfId="0" applyBorder="1" applyFont="1"/>
    <xf borderId="17" fillId="0" fontId="3" numFmtId="0" xfId="0" applyBorder="1" applyFont="1"/>
    <xf borderId="17" fillId="0" fontId="3" numFmtId="0" xfId="0" applyAlignment="1" applyBorder="1" applyFont="1">
      <alignment vertical="bottom"/>
    </xf>
    <xf borderId="17" fillId="3" fontId="7" numFmtId="165" xfId="0" applyAlignment="1" applyBorder="1" applyFont="1" applyNumberFormat="1">
      <alignment horizontal="right"/>
    </xf>
    <xf borderId="23" fillId="0" fontId="3" numFmtId="0" xfId="0" applyBorder="1" applyFont="1"/>
    <xf borderId="0" fillId="0" fontId="2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7" fillId="0" fontId="2" numFmtId="0" xfId="0" applyAlignment="1" applyBorder="1" applyFont="1">
      <alignment horizontal="right" vertical="bottom"/>
    </xf>
    <xf borderId="17" fillId="0" fontId="4" numFmtId="0" xfId="0" applyBorder="1" applyFont="1"/>
    <xf borderId="17" fillId="6" fontId="7" numFmtId="165" xfId="0" applyAlignment="1" applyBorder="1" applyFont="1" applyNumberFormat="1">
      <alignment horizontal="right" vertical="bottom"/>
    </xf>
    <xf borderId="24" fillId="0" fontId="2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4.57"/>
    <col customWidth="1" min="3" max="3" width="51.29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B1" s="1">
        <v>1.0</v>
      </c>
      <c r="C1" s="2"/>
      <c r="D1" s="2"/>
      <c r="E1" s="2"/>
      <c r="F1" s="2"/>
      <c r="G1" s="3" t="s">
        <v>1</v>
      </c>
      <c r="H1" s="4"/>
      <c r="I1" s="4"/>
      <c r="J1" s="4"/>
      <c r="K1" s="4"/>
      <c r="L1" s="4"/>
      <c r="M1" s="4"/>
      <c r="N1" s="4"/>
      <c r="O1" s="4"/>
    </row>
    <row r="2" ht="12.75" customHeight="1">
      <c r="A2" s="2"/>
      <c r="B2" s="5"/>
      <c r="C2" s="2"/>
      <c r="D2" s="2"/>
      <c r="E2" s="2"/>
      <c r="G2" s="6"/>
      <c r="H2" s="4"/>
      <c r="I2" s="4"/>
      <c r="J2" s="4"/>
      <c r="K2" s="4"/>
      <c r="L2" s="4"/>
      <c r="M2" s="4"/>
      <c r="N2" s="4"/>
      <c r="O2" s="4"/>
    </row>
    <row r="3" ht="12.75" customHeight="1">
      <c r="A3" s="7" t="s">
        <v>2</v>
      </c>
      <c r="C3" s="8"/>
      <c r="D3" s="9"/>
      <c r="E3" s="9"/>
      <c r="F3" s="9"/>
      <c r="G3" s="4"/>
      <c r="H3" s="3" t="s">
        <v>3</v>
      </c>
      <c r="I3" s="4"/>
      <c r="J3" s="4"/>
      <c r="K3" s="4"/>
      <c r="L3" s="4"/>
      <c r="M3" s="4"/>
      <c r="N3" s="4"/>
      <c r="O3" s="4"/>
    </row>
    <row r="4" ht="12.75" customHeight="1">
      <c r="A4" s="10"/>
      <c r="B4" s="5"/>
      <c r="C4" s="5"/>
      <c r="D4" s="5"/>
      <c r="E4" s="5"/>
      <c r="G4" s="4"/>
      <c r="H4" s="3" t="s">
        <v>4</v>
      </c>
      <c r="I4" s="4"/>
      <c r="J4" s="4"/>
      <c r="K4" s="4"/>
      <c r="L4" s="4"/>
      <c r="M4" s="4"/>
      <c r="N4" s="4"/>
      <c r="O4" s="4"/>
    </row>
    <row r="5" ht="39.75" customHeight="1">
      <c r="A5" s="7" t="s">
        <v>5</v>
      </c>
      <c r="C5" s="8"/>
      <c r="D5" s="9"/>
      <c r="E5" s="9"/>
      <c r="F5" s="9"/>
      <c r="G5" s="4"/>
      <c r="H5" s="11" t="s">
        <v>6</v>
      </c>
    </row>
    <row r="6" ht="12.75" customHeight="1">
      <c r="A6" s="7" t="s">
        <v>7</v>
      </c>
      <c r="C6" s="8"/>
      <c r="D6" s="9"/>
      <c r="E6" s="9"/>
      <c r="F6" s="9"/>
      <c r="G6" s="4"/>
      <c r="H6" s="3" t="s">
        <v>8</v>
      </c>
      <c r="I6" s="4"/>
      <c r="J6" s="4"/>
      <c r="K6" s="4"/>
      <c r="L6" s="4"/>
      <c r="M6" s="4"/>
      <c r="N6" s="4"/>
      <c r="O6" s="4"/>
    </row>
    <row r="7" ht="12.75" customHeight="1">
      <c r="A7" s="7" t="s">
        <v>9</v>
      </c>
      <c r="C7" s="8"/>
      <c r="D7" s="9"/>
      <c r="E7" s="9"/>
      <c r="F7" s="9"/>
      <c r="G7" s="4"/>
      <c r="H7" s="12" t="s">
        <v>10</v>
      </c>
      <c r="I7" s="4"/>
      <c r="J7" s="4"/>
      <c r="K7" s="4"/>
      <c r="L7" s="4"/>
      <c r="M7" s="4"/>
      <c r="N7" s="4"/>
      <c r="O7" s="4"/>
    </row>
    <row r="8" ht="12.75" customHeight="1">
      <c r="A8" s="10"/>
      <c r="B8" s="5"/>
      <c r="C8" s="5"/>
      <c r="D8" s="5"/>
      <c r="E8" s="5"/>
      <c r="G8" s="4"/>
      <c r="H8" s="13" t="s">
        <v>11</v>
      </c>
      <c r="I8" s="4"/>
      <c r="J8" s="4"/>
      <c r="K8" s="4"/>
      <c r="L8" s="4"/>
      <c r="M8" s="4"/>
      <c r="N8" s="4"/>
      <c r="O8" s="4"/>
    </row>
    <row r="9" ht="13.5" customHeight="1">
      <c r="A9" s="7" t="s">
        <v>12</v>
      </c>
      <c r="C9" s="14"/>
      <c r="D9" s="9"/>
      <c r="E9" s="9"/>
      <c r="F9" s="9"/>
    </row>
    <row r="10" ht="12.75" customHeight="1">
      <c r="A10" s="2"/>
      <c r="B10" s="5"/>
      <c r="C10" s="2"/>
      <c r="D10" s="2"/>
      <c r="E10" s="2"/>
      <c r="H10" s="15" t="s">
        <v>13</v>
      </c>
    </row>
    <row r="11" ht="13.5" customHeight="1">
      <c r="A11" s="2"/>
      <c r="B11" s="5"/>
      <c r="C11" s="2"/>
      <c r="D11" s="2"/>
      <c r="E11" s="2"/>
      <c r="H11" s="16"/>
      <c r="I11" s="17"/>
      <c r="J11" s="17"/>
      <c r="K11" s="17"/>
      <c r="L11" s="17"/>
      <c r="M11" s="17"/>
      <c r="N11" s="17"/>
      <c r="O11" s="18"/>
    </row>
    <row r="12" ht="15.75" customHeight="1">
      <c r="A12" s="19" t="s">
        <v>14</v>
      </c>
      <c r="B12" s="20"/>
      <c r="C12" s="20"/>
      <c r="D12" s="20"/>
      <c r="E12" s="20"/>
      <c r="F12" s="21"/>
      <c r="H12" s="22"/>
      <c r="O12" s="23"/>
    </row>
    <row r="13" ht="12.75" customHeight="1">
      <c r="A13" s="24" t="s">
        <v>15</v>
      </c>
      <c r="B13" s="20"/>
      <c r="C13" s="20"/>
      <c r="D13" s="20"/>
      <c r="E13" s="20"/>
      <c r="F13" s="21"/>
      <c r="H13" s="22"/>
      <c r="O13" s="23"/>
    </row>
    <row r="14" ht="13.5" customHeight="1">
      <c r="A14" s="25" t="s">
        <v>16</v>
      </c>
      <c r="B14" s="26" t="s">
        <v>17</v>
      </c>
      <c r="C14" s="26" t="s">
        <v>18</v>
      </c>
      <c r="D14" s="26" t="s">
        <v>19</v>
      </c>
      <c r="E14" s="26" t="s">
        <v>20</v>
      </c>
      <c r="F14" s="27" t="s">
        <v>21</v>
      </c>
      <c r="H14" s="22"/>
      <c r="O14" s="23"/>
    </row>
    <row r="15" ht="12.75" customHeight="1">
      <c r="A15" s="28" t="s">
        <v>22</v>
      </c>
      <c r="B15" s="29">
        <v>2.0</v>
      </c>
      <c r="C15" s="30" t="s">
        <v>23</v>
      </c>
      <c r="D15" s="31"/>
      <c r="E15" s="32">
        <f t="shared" ref="E15:E20" si="1">D15*B15</f>
        <v>0</v>
      </c>
      <c r="F15" s="33"/>
      <c r="H15" s="22"/>
      <c r="O15" s="23"/>
    </row>
    <row r="16" ht="12.75" customHeight="1">
      <c r="A16" s="34" t="s">
        <v>24</v>
      </c>
      <c r="B16" s="29">
        <v>2.0</v>
      </c>
      <c r="C16" s="35" t="s">
        <v>25</v>
      </c>
      <c r="D16" s="31"/>
      <c r="E16" s="32">
        <f t="shared" si="1"/>
        <v>0</v>
      </c>
      <c r="F16" s="33"/>
      <c r="H16" s="22"/>
      <c r="O16" s="23"/>
    </row>
    <row r="17" ht="12.75" customHeight="1">
      <c r="A17" s="36" t="s">
        <v>26</v>
      </c>
      <c r="B17" s="29">
        <v>4.0</v>
      </c>
      <c r="C17" s="37" t="s">
        <v>27</v>
      </c>
      <c r="D17" s="31"/>
      <c r="E17" s="32">
        <f t="shared" si="1"/>
        <v>0</v>
      </c>
      <c r="F17" s="33"/>
      <c r="H17" s="22"/>
      <c r="O17" s="23"/>
    </row>
    <row r="18" ht="12.75" customHeight="1">
      <c r="A18" s="28" t="s">
        <v>28</v>
      </c>
      <c r="B18" s="29">
        <v>4.0</v>
      </c>
      <c r="C18" s="37" t="s">
        <v>27</v>
      </c>
      <c r="D18" s="31"/>
      <c r="E18" s="32">
        <f t="shared" si="1"/>
        <v>0</v>
      </c>
      <c r="F18" s="33"/>
      <c r="H18" s="22"/>
      <c r="O18" s="23"/>
    </row>
    <row r="19" ht="12.75" customHeight="1">
      <c r="A19" s="38" t="s">
        <v>29</v>
      </c>
      <c r="B19" s="39">
        <v>4.0</v>
      </c>
      <c r="C19" s="40" t="s">
        <v>30</v>
      </c>
      <c r="D19" s="31"/>
      <c r="E19" s="32">
        <f t="shared" si="1"/>
        <v>0</v>
      </c>
      <c r="F19" s="33"/>
      <c r="H19" s="22"/>
      <c r="O19" s="23"/>
    </row>
    <row r="20" ht="12.75" customHeight="1">
      <c r="A20" s="41" t="s">
        <v>31</v>
      </c>
      <c r="B20" s="42">
        <v>1.0</v>
      </c>
      <c r="C20" s="43" t="s">
        <v>32</v>
      </c>
      <c r="D20" s="44"/>
      <c r="E20" s="32">
        <f t="shared" si="1"/>
        <v>0</v>
      </c>
      <c r="F20" s="33"/>
      <c r="H20" s="22"/>
      <c r="O20" s="23"/>
    </row>
    <row r="21" ht="12.75" customHeight="1">
      <c r="A21" s="45" t="s">
        <v>33</v>
      </c>
      <c r="B21" s="46"/>
      <c r="C21" s="46"/>
      <c r="D21" s="46"/>
      <c r="E21" s="46"/>
      <c r="F21" s="47"/>
      <c r="H21" s="22"/>
      <c r="O21" s="23"/>
    </row>
    <row r="22" ht="12.75" customHeight="1">
      <c r="A22" s="28" t="s">
        <v>34</v>
      </c>
      <c r="B22" s="29">
        <v>2.0</v>
      </c>
      <c r="C22" s="30" t="s">
        <v>23</v>
      </c>
      <c r="D22" s="31"/>
      <c r="E22" s="32">
        <f t="shared" ref="E22:E25" si="2">D22*B22</f>
        <v>0</v>
      </c>
      <c r="F22" s="33"/>
      <c r="H22" s="22"/>
      <c r="O22" s="23"/>
    </row>
    <row r="23" ht="12.75" customHeight="1">
      <c r="A23" s="34" t="s">
        <v>35</v>
      </c>
      <c r="B23" s="29">
        <v>2.0</v>
      </c>
      <c r="C23" s="48" t="s">
        <v>23</v>
      </c>
      <c r="D23" s="31"/>
      <c r="E23" s="32">
        <f t="shared" si="2"/>
        <v>0</v>
      </c>
      <c r="F23" s="33"/>
      <c r="H23" s="22"/>
      <c r="O23" s="23"/>
    </row>
    <row r="24" ht="12.75" customHeight="1">
      <c r="A24" s="49"/>
      <c r="B24" s="50"/>
      <c r="C24" s="51"/>
      <c r="D24" s="31"/>
      <c r="E24" s="32">
        <f t="shared" si="2"/>
        <v>0</v>
      </c>
      <c r="F24" s="33"/>
      <c r="H24" s="22"/>
      <c r="O24" s="23"/>
    </row>
    <row r="25" ht="12.75" customHeight="1">
      <c r="A25" s="52"/>
      <c r="B25" s="53"/>
      <c r="C25" s="54"/>
      <c r="D25" s="44"/>
      <c r="E25" s="32">
        <f t="shared" si="2"/>
        <v>0</v>
      </c>
      <c r="F25" s="33"/>
      <c r="H25" s="55"/>
      <c r="I25" s="56"/>
      <c r="J25" s="56"/>
      <c r="K25" s="56"/>
      <c r="L25" s="56"/>
      <c r="M25" s="56"/>
      <c r="N25" s="56"/>
      <c r="O25" s="57"/>
    </row>
    <row r="26" ht="12.75" customHeight="1">
      <c r="A26" s="45" t="s">
        <v>36</v>
      </c>
      <c r="B26" s="46"/>
      <c r="C26" s="46"/>
      <c r="D26" s="46"/>
      <c r="E26" s="46"/>
      <c r="F26" s="47"/>
    </row>
    <row r="27" ht="12.75" customHeight="1">
      <c r="A27" s="28" t="s">
        <v>37</v>
      </c>
      <c r="B27" s="29">
        <v>2.0</v>
      </c>
      <c r="C27" s="30" t="s">
        <v>23</v>
      </c>
      <c r="D27" s="31"/>
      <c r="E27" s="32">
        <f t="shared" ref="E27:E30" si="3">D27*B27</f>
        <v>0</v>
      </c>
      <c r="F27" s="33"/>
    </row>
    <row r="28" ht="12.75" customHeight="1">
      <c r="A28" s="34" t="s">
        <v>38</v>
      </c>
      <c r="B28" s="29">
        <v>2.0</v>
      </c>
      <c r="C28" s="48" t="s">
        <v>23</v>
      </c>
      <c r="D28" s="31"/>
      <c r="E28" s="32">
        <f t="shared" si="3"/>
        <v>0</v>
      </c>
      <c r="F28" s="33"/>
    </row>
    <row r="29" ht="12.75" customHeight="1">
      <c r="A29" s="49"/>
      <c r="B29" s="50"/>
      <c r="C29" s="51"/>
      <c r="D29" s="31"/>
      <c r="E29" s="32">
        <f t="shared" si="3"/>
        <v>0</v>
      </c>
      <c r="F29" s="33"/>
    </row>
    <row r="30" ht="12.75" customHeight="1">
      <c r="A30" s="52"/>
      <c r="B30" s="58"/>
      <c r="C30" s="59"/>
      <c r="D30" s="44"/>
      <c r="E30" s="60">
        <f t="shared" si="3"/>
        <v>0</v>
      </c>
      <c r="F30" s="61"/>
    </row>
    <row r="31" ht="12.75" customHeight="1">
      <c r="A31" s="62" t="s">
        <v>39</v>
      </c>
      <c r="E31" s="63">
        <f>SUMIFS(E15:E30,F15:F30,"Yes")</f>
        <v>0</v>
      </c>
      <c r="F31" s="4"/>
    </row>
    <row r="32" ht="12.75" customHeight="1">
      <c r="A32" s="62" t="s">
        <v>40</v>
      </c>
      <c r="E32" s="63">
        <f>7.75%*E31</f>
        <v>0</v>
      </c>
      <c r="F32" s="4"/>
    </row>
    <row r="33" ht="12.75" customHeight="1">
      <c r="A33" s="62" t="s">
        <v>41</v>
      </c>
      <c r="E33" s="64">
        <f t="array" ref="E33">SUMIFS(E15:E30,F15:F30,{"","No"})</f>
        <v>0</v>
      </c>
      <c r="F33" s="4"/>
    </row>
    <row r="34" ht="12.75" customHeight="1">
      <c r="A34" s="65" t="s">
        <v>42</v>
      </c>
      <c r="B34" s="66"/>
      <c r="C34" s="66"/>
      <c r="D34" s="66"/>
      <c r="E34" s="67">
        <v>0.0</v>
      </c>
      <c r="F34" s="4"/>
    </row>
    <row r="35" ht="12.75" customHeight="1">
      <c r="A35" s="62" t="s">
        <v>43</v>
      </c>
      <c r="E35" s="68">
        <f>SUM(E31:E34)</f>
        <v>0</v>
      </c>
      <c r="F35" s="4"/>
    </row>
    <row r="36" ht="12.75" customHeight="1">
      <c r="A36" s="2"/>
      <c r="B36" s="5"/>
      <c r="C36" s="2"/>
      <c r="D36" s="2"/>
      <c r="E36" s="2"/>
    </row>
  </sheetData>
  <mergeCells count="21">
    <mergeCell ref="A3:B3"/>
    <mergeCell ref="C3:F3"/>
    <mergeCell ref="A5:B5"/>
    <mergeCell ref="C5:F5"/>
    <mergeCell ref="H5:O5"/>
    <mergeCell ref="C6:F6"/>
    <mergeCell ref="A13:F13"/>
    <mergeCell ref="A21:F21"/>
    <mergeCell ref="A31:D31"/>
    <mergeCell ref="A32:D32"/>
    <mergeCell ref="A33:D33"/>
    <mergeCell ref="A34:D34"/>
    <mergeCell ref="A35:D35"/>
    <mergeCell ref="A6:B6"/>
    <mergeCell ref="A7:B7"/>
    <mergeCell ref="C7:F7"/>
    <mergeCell ref="A9:B9"/>
    <mergeCell ref="C9:F9"/>
    <mergeCell ref="H11:O25"/>
    <mergeCell ref="A12:F12"/>
    <mergeCell ref="A26:F26"/>
  </mergeCells>
  <conditionalFormatting sqref="E15:E20 E22:E25 E27:E30">
    <cfRule type="expression" dxfId="0" priority="1">
      <formula>""-""</formula>
    </cfRule>
  </conditionalFormatting>
  <conditionalFormatting sqref="E15:E20 E22:E25 E27:E30">
    <cfRule type="expression" dxfId="1" priority="2">
      <formula>F15="Yes"</formula>
    </cfRule>
  </conditionalFormatting>
  <conditionalFormatting sqref="E15:E20 E22:E25 E27:E30">
    <cfRule type="expression" dxfId="2" priority="3">
      <formula>F15="No"</formula>
    </cfRule>
  </conditionalFormatting>
  <dataValidations>
    <dataValidation type="list" allowBlank="1" sqref="F15:F20 F22:F25 F27:F30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