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2-915 v2" sheetId="1" r:id="rId4"/>
  </sheets>
  <definedNames/>
  <calcPr/>
</workbook>
</file>

<file path=xl/sharedStrings.xml><?xml version="1.0" encoding="utf-8"?>
<sst xmlns="http://schemas.openxmlformats.org/spreadsheetml/2006/main" count="1274" uniqueCount="98">
  <si>
    <t>Bid Sheet Version 2 - Posted 2021-11-19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</si>
  <si>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</si>
  <si>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</si>
  <si>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</si>
  <si>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</si>
  <si>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</si>
  <si>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</si>
  <si>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</si>
  <si>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</si>
  <si>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</si>
  <si>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</si>
  <si>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</si>
  <si>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</si>
  <si>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</si>
  <si>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</si>
  <si>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</si>
  <si>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</si>
  <si>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</si>
  <si>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</si>
  <si>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</si>
  <si>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</si>
  <si>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</si>
  <si>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JL693A</t>
  </si>
  <si>
    <t>Aruba 2930F 12G PoE+ 2SFP+ - switch - 12 ports</t>
  </si>
  <si>
    <t>JL679A</t>
  </si>
  <si>
    <t>Aruba 6100 12G Class4 PoE 2G/2SFP+ 139W</t>
  </si>
  <si>
    <t>J9151E</t>
  </si>
  <si>
    <t>Aruba 10G SFP+ LC LR 10km SMF Transceiver</t>
  </si>
  <si>
    <t>JL563A</t>
  </si>
  <si>
    <t>Aruba 10GBASE-T SFP+ RJ-45 30m Cat6A Transceiver</t>
  </si>
  <si>
    <t>J8177D</t>
  </si>
  <si>
    <t>Aruba 1G SFP RJ45 T 100m Cat5e Transceiver</t>
  </si>
  <si>
    <t>J4858D</t>
  </si>
  <si>
    <t>HP X121 1G SFP LC SX Transceiver</t>
  </si>
  <si>
    <t>J4859D</t>
  </si>
  <si>
    <t>Aruba 1G SFP LC LX 10km SMF XCVR</t>
  </si>
  <si>
    <t>J9150D</t>
  </si>
  <si>
    <t>Aruba 10G SFP+ LC SR 300m MMF XCVR</t>
  </si>
  <si>
    <t>J9151A</t>
  </si>
  <si>
    <t>HPE X13210G SFP+ LCLR Transceiver</t>
  </si>
  <si>
    <t>J9281D</t>
  </si>
  <si>
    <t>Aruba 10G SFP+ to SFP+ 1m Direct Attach Copper Cable</t>
  </si>
  <si>
    <t>J9283D</t>
  </si>
  <si>
    <t>Aruba 10G SFP+ to SFP+ 3m Direct Attach Copper Cable</t>
  </si>
  <si>
    <t>Q9Y70AAE</t>
  </si>
  <si>
    <t>Aruba Central 25xx/6100/8-12p Switch Foundation 5y Sub E-STU</t>
  </si>
  <si>
    <t>Q9Y75AAE</t>
  </si>
  <si>
    <t>Aruba Central 62xx/29xx Switch Foundation 5y Sub E-STU</t>
  </si>
  <si>
    <t>Asset tagging, inventory, firmware, configuration and delivery of equipment to the District</t>
  </si>
  <si>
    <t>JL679A-ASSET</t>
  </si>
  <si>
    <t>JL693A-ASSET</t>
  </si>
  <si>
    <t>Installation and cabling of equipment, installing modules, includes removal of old equipment</t>
  </si>
  <si>
    <t>JL679A-INSTALL</t>
  </si>
  <si>
    <t>JL693A-INSTALL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</si>
  <si>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</si>
  <si>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</si>
  <si>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</si>
  <si>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</si>
  <si>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</si>
  <si>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</si>
  <si>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</si>
  <si>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</si>
  <si>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</si>
  <si>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</si>
  <si>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</si>
  <si>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</si>
  <si>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</si>
  <si>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JL658A</t>
  </si>
  <si>
    <t>Aruba CX 6300M 24-Port SFP+ and 4-Port SFP56 Switch</t>
  </si>
  <si>
    <t>JL725A</t>
  </si>
  <si>
    <t>Aruba 6200F 24G Class4 PoE 4SFP+ 370W Switch</t>
  </si>
  <si>
    <t>JL666A</t>
  </si>
  <si>
    <t>Aruba 6300F 24-port 1GbE Class 4 PoE and 4-port SFP56 Switch</t>
  </si>
  <si>
    <t>Q9Y80AAE</t>
  </si>
  <si>
    <t>Aruba Central 63xx/38xx Switch Foundation 5y Sub E-STU</t>
  </si>
  <si>
    <t>JL658A-ASSET</t>
  </si>
  <si>
    <t>JL725A-ASSET</t>
  </si>
  <si>
    <t>JL666A-ASSET</t>
  </si>
  <si>
    <t>JL658A-INSTALL</t>
  </si>
  <si>
    <t>JL725A-INSTALL</t>
  </si>
  <si>
    <t>JL666A-INSTALL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</si>
  <si>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</si>
  <si>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</si>
  <si>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</si>
  <si>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</si>
  <si>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</si>
  <si>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Riego Creek Elementary School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</si>
  <si>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</si>
  <si>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</si>
  <si>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</si>
  <si>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</si>
  <si>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</si>
  <si>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</si>
  <si>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H1EJ9E</t>
  </si>
  <si>
    <t>Training Credits (Should equal 5 days of training for 2 people for a total of 10 days.)</t>
  </si>
  <si>
    <t>&lt;Update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</si>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</sst>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0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  <font>
      <color rgb="FF000000"/>
      <name val="Roboto"/>
    </font>
    <font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</fills>
  <borders count="24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3" fillId="3" fontId="6" numFmtId="0" xfId="0" applyAlignment="1" applyBorder="1" applyFill="1" applyFont="1">
      <alignment horizontal="center" shrinkToFit="0" wrapText="0"/>
    </xf>
    <xf borderId="6" fillId="0" fontId="4" numFmtId="0" xfId="0" applyBorder="1" applyFont="1"/>
    <xf borderId="7" fillId="0" fontId="4" numFmtId="0" xfId="0" applyBorder="1" applyFont="1"/>
    <xf borderId="3" fillId="4" fontId="1" numFmtId="0" xfId="0" applyAlignment="1" applyBorder="1" applyFill="1" applyFont="1">
      <alignment horizontal="center" shrinkToFit="0" vertical="bottom" wrapText="1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vertical="center" wrapText="1"/>
    </xf>
    <xf borderId="0" fillId="0" fontId="2" numFmtId="164" xfId="0" applyFont="1" applyNumberFormat="1"/>
    <xf borderId="0" fillId="3" fontId="7" numFmtId="165" xfId="0" applyAlignment="1" applyFont="1" applyNumberFormat="1">
      <alignment horizontal="right"/>
    </xf>
    <xf borderId="7" fillId="0" fontId="2" numFmtId="0" xfId="0" applyBorder="1" applyFont="1"/>
    <xf borderId="6" fillId="2" fontId="8" numFmtId="0" xfId="0" applyAlignment="1" applyBorder="1" applyFont="1">
      <alignment horizontal="center" readingOrder="0"/>
    </xf>
    <xf borderId="0" fillId="0" fontId="0" numFmtId="0" xfId="0" applyAlignment="1" applyFont="1">
      <alignment horizontal="left" readingOrder="0" shrinkToFit="0" wrapText="1"/>
    </xf>
    <xf borderId="0" fillId="0" fontId="2" numFmtId="164" xfId="0" applyAlignment="1" applyFont="1" applyNumberFormat="1">
      <alignment readingOrder="0"/>
    </xf>
    <xf borderId="6" fillId="0" fontId="7" numFmtId="0" xfId="0" applyAlignment="1" applyBorder="1" applyFont="1">
      <alignment horizontal="center" readingOrder="0"/>
    </xf>
    <xf borderId="0" fillId="0" fontId="7" numFmtId="0" xfId="0" applyAlignment="1" applyFont="1">
      <alignment horizontal="center" readingOrder="0" vertical="bottom"/>
    </xf>
    <xf borderId="0" fillId="0" fontId="7" numFmtId="0" xfId="0" applyAlignment="1" applyFont="1">
      <alignment readingOrder="0" shrinkToFit="0" vertical="bottom" wrapText="1"/>
    </xf>
    <xf borderId="6" fillId="0" fontId="7" numFmtId="0" xfId="0" applyAlignment="1" applyBorder="1" applyFont="1">
      <alignment horizontal="center"/>
    </xf>
    <xf borderId="0" fillId="0" fontId="7" numFmtId="0" xfId="0" applyAlignment="1" applyFont="1">
      <alignment shrinkToFit="0" vertical="bottom" wrapText="1"/>
    </xf>
    <xf borderId="0" fillId="0" fontId="7" numFmtId="0" xfId="0" applyAlignment="1" applyFont="1">
      <alignment shrinkToFit="0" vertical="bottom" wrapText="1"/>
    </xf>
    <xf borderId="6" fillId="0" fontId="0" numFmtId="0" xfId="0" applyAlignment="1" applyBorder="1" applyFont="1">
      <alignment horizontal="center" readingOrder="0" shrinkToFit="0" vertical="center" wrapText="0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4" fontId="1" numFmtId="0" xfId="0" applyAlignment="1" applyBorder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11" fillId="0" fontId="0" numFmtId="0" xfId="0" applyAlignment="1" applyBorder="1" applyFont="1">
      <alignment horizontal="center" readingOrder="0" shrinkToFit="0" wrapText="0"/>
    </xf>
    <xf borderId="12" fillId="0" fontId="0" numFmtId="0" xfId="0" applyAlignment="1" applyBorder="1" applyFont="1">
      <alignment horizontal="center" readingOrder="0" shrinkToFit="0" wrapText="0"/>
    </xf>
    <xf borderId="12" fillId="0" fontId="0" numFmtId="0" xfId="0" applyAlignment="1" applyBorder="1" applyFont="1">
      <alignment horizontal="left" readingOrder="0" shrinkToFit="0" vertical="center" wrapText="1"/>
    </xf>
    <xf borderId="12" fillId="0" fontId="2" numFmtId="164" xfId="0" applyBorder="1" applyFont="1" applyNumberFormat="1"/>
    <xf borderId="12" fillId="3" fontId="7" numFmtId="165" xfId="0" applyAlignment="1" applyBorder="1" applyFont="1" applyNumberFormat="1">
      <alignment horizontal="right"/>
    </xf>
    <xf borderId="13" fillId="0" fontId="2" numFmtId="0" xfId="0" applyBorder="1" applyFont="1"/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2" fillId="0" fontId="1" numFmtId="0" xfId="0" applyAlignment="1" applyBorder="1" applyFont="1">
      <alignment horizontal="right" vertical="bottom"/>
    </xf>
    <xf borderId="12" fillId="6" fontId="7" numFmtId="165" xfId="0" applyAlignment="1" applyBorder="1" applyFont="1" applyNumberFormat="1">
      <alignment horizontal="right" vertical="bottom"/>
    </xf>
    <xf borderId="17" fillId="0" fontId="1" numFmtId="165" xfId="0" applyAlignment="1" applyBorder="1" applyFont="1" applyNumberFormat="1">
      <alignment horizontal="right" vertical="bottom"/>
    </xf>
    <xf borderId="18" fillId="3" fontId="6" numFmtId="0" xfId="0" applyAlignment="1" applyBorder="1" applyFont="1">
      <alignment horizontal="center" shrinkToFit="0" wrapText="0"/>
    </xf>
    <xf borderId="19" fillId="0" fontId="4" numFmtId="0" xfId="0" applyBorder="1" applyFont="1"/>
    <xf borderId="20" fillId="0" fontId="4" numFmtId="0" xfId="0" applyBorder="1" applyFont="1"/>
    <xf borderId="0" fillId="0" fontId="9" numFmtId="0" xfId="0" applyFont="1"/>
    <xf borderId="6" fillId="0" fontId="2" numFmtId="0" xfId="0" applyAlignment="1" applyBorder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shrinkToFit="0" vertical="bottom" wrapText="1"/>
    </xf>
    <xf borderId="0" fillId="0" fontId="9" numFmtId="164" xfId="0" applyAlignment="1" applyFont="1" applyNumberFormat="1">
      <alignment vertical="bottom"/>
    </xf>
    <xf borderId="0" fillId="3" fontId="2" numFmtId="165" xfId="0" applyAlignment="1" applyFont="1" applyNumberFormat="1">
      <alignment horizontal="right" vertical="bottom"/>
    </xf>
    <xf borderId="7" fillId="0" fontId="9" numFmtId="0" xfId="0" applyAlignment="1" applyBorder="1" applyFont="1">
      <alignment vertical="bottom"/>
    </xf>
    <xf borderId="0" fillId="0" fontId="2" numFmtId="0" xfId="0" applyAlignment="1" applyFont="1">
      <alignment horizontal="center" readingOrder="0" vertical="bottom"/>
    </xf>
    <xf borderId="0" fillId="0" fontId="0" numFmtId="164" xfId="0" applyAlignment="1" applyFont="1" applyNumberFormat="1">
      <alignment shrinkToFit="0" vertical="center" wrapText="0"/>
    </xf>
    <xf borderId="6" fillId="0" fontId="2" numFmtId="0" xfId="0" applyAlignment="1" applyBorder="1" applyFont="1">
      <alignment horizontal="center" vertical="bottom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horizontal="right" shrinkToFit="0" wrapText="0"/>
    </xf>
    <xf borderId="0" fillId="0" fontId="3" numFmtId="0" xfId="0" applyAlignment="1" applyFont="1">
      <alignment horizontal="center" shrinkToFit="0" wrapText="0"/>
    </xf>
    <xf borderId="21" fillId="3" fontId="6" numFmtId="0" xfId="0" applyAlignment="1" applyBorder="1" applyFont="1">
      <alignment horizontal="center" shrinkToFit="0" wrapText="0"/>
    </xf>
    <xf borderId="22" fillId="0" fontId="4" numFmtId="0" xfId="0" applyBorder="1" applyFont="1"/>
    <xf borderId="23" fillId="0" fontId="4" numFmtId="0" xfId="0" applyBorder="1" applyFont="1"/>
    <xf borderId="0" fillId="0" fontId="1" numFmtId="0" xfId="0" applyAlignment="1" applyFont="1">
      <alignment horizontal="right" shrinkToFit="0" wrapText="1"/>
    </xf>
    <xf borderId="6" fillId="2" fontId="8" numFmtId="0" xfId="0" applyAlignment="1" applyBorder="1" applyFont="1">
      <alignment horizontal="center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readingOrder="0"/>
    </xf>
    <xf borderId="11" fillId="0" fontId="7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2" fillId="0" fontId="7" numFmtId="0" xfId="0" applyAlignment="1" applyBorder="1" applyFont="1">
      <alignment readingOrder="0" shrinkToFit="0" vertical="bottom" wrapText="1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  <xf borderId="0" fillId="7" fontId="9" numFmtId="0" xfId="0" applyAlignment="1" applyFill="1" applyFont="1">
      <alignment readingOrder="0"/>
    </xf>
    <xf borderId="0" fillId="8" fontId="9" numFmtId="0" xfId="0" applyFill="1" applyFont="1"/>
    <xf borderId="6" fillId="0" fontId="0" numFmtId="0" xfId="0" applyAlignment="1" applyBorder="1" applyFont="1">
      <alignment horizontal="center"/>
    </xf>
    <xf borderId="7" fillId="0" fontId="2" numFmtId="0" xfId="0" applyAlignment="1" applyBorder="1" applyFon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0</v>
      </c>
      <c r="G1" s="2" t="s">
        <v>1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4"/>
      <c r="B2" s="5"/>
      <c r="C2" s="4"/>
      <c r="D2" s="4"/>
      <c r="E2" s="4"/>
      <c r="G2" s="6"/>
      <c r="H2" s="3"/>
      <c r="I2" s="3"/>
      <c r="J2" s="3"/>
      <c r="K2" s="3"/>
      <c r="L2" s="3"/>
      <c r="M2" s="3"/>
      <c r="N2" s="3"/>
      <c r="O2" s="3"/>
    </row>
    <row r="3" ht="12.75" customHeight="1">
      <c r="A3" s="7" t="s">
        <v>2</v>
      </c>
      <c r="C3" s="8"/>
      <c r="D3" s="9"/>
      <c r="E3" s="9"/>
      <c r="F3" s="9"/>
      <c r="G3" s="3"/>
      <c r="H3" s="2" t="s">
        <v>3</v>
      </c>
      <c r="I3" s="3"/>
      <c r="J3" s="3"/>
      <c r="K3" s="3"/>
      <c r="L3" s="3"/>
      <c r="M3" s="3"/>
      <c r="N3" s="3"/>
      <c r="O3" s="3"/>
    </row>
    <row r="4" ht="12.75" customHeight="1">
      <c r="A4" s="10"/>
      <c r="B4" s="5"/>
      <c r="C4" s="5"/>
      <c r="D4" s="5"/>
      <c r="E4" s="5"/>
      <c r="G4" s="3"/>
      <c r="H4" s="2" t="s">
        <v>4</v>
      </c>
      <c r="I4" s="3"/>
      <c r="J4" s="3"/>
      <c r="K4" s="3"/>
      <c r="L4" s="3"/>
      <c r="M4" s="3"/>
      <c r="N4" s="3"/>
      <c r="O4" s="3"/>
    </row>
    <row r="5" ht="12.75" customHeight="1">
      <c r="A5" s="7" t="s">
        <v>5</v>
      </c>
      <c r="C5" s="8"/>
      <c r="D5" s="9"/>
      <c r="E5" s="9"/>
      <c r="F5" s="9"/>
      <c r="G5" s="3"/>
      <c r="H5" s="11" t="s">
        <v>6</v>
      </c>
    </row>
    <row r="6" ht="12.75" customHeight="1">
      <c r="A6" s="7" t="s">
        <v>7</v>
      </c>
      <c r="C6" s="8"/>
      <c r="D6" s="9"/>
      <c r="E6" s="9"/>
      <c r="F6" s="9"/>
      <c r="G6" s="3"/>
      <c r="H6" s="2" t="s">
        <v>8</v>
      </c>
      <c r="I6" s="3"/>
      <c r="J6" s="3"/>
      <c r="K6" s="3"/>
      <c r="L6" s="3"/>
      <c r="M6" s="3"/>
      <c r="N6" s="3"/>
      <c r="O6" s="3"/>
    </row>
    <row r="7" ht="12.75" customHeight="1">
      <c r="A7" s="7" t="s">
        <v>9</v>
      </c>
      <c r="C7" s="8"/>
      <c r="D7" s="9"/>
      <c r="E7" s="9"/>
      <c r="F7" s="9"/>
      <c r="G7" s="3"/>
      <c r="H7" s="12" t="s">
        <v>10</v>
      </c>
      <c r="I7" s="3"/>
      <c r="J7" s="3"/>
      <c r="K7" s="3"/>
      <c r="L7" s="3"/>
      <c r="M7" s="3"/>
      <c r="N7" s="3"/>
      <c r="O7" s="3"/>
    </row>
    <row r="8" ht="12.75" customHeight="1">
      <c r="A8" s="10"/>
      <c r="B8" s="5"/>
      <c r="C8" s="5"/>
      <c r="D8" s="5"/>
      <c r="E8" s="5"/>
      <c r="G8" s="3"/>
      <c r="H8" s="13" t="s">
        <v>11</v>
      </c>
      <c r="I8" s="3"/>
      <c r="J8" s="3"/>
      <c r="K8" s="3"/>
      <c r="L8" s="3"/>
      <c r="M8" s="3"/>
      <c r="N8" s="3"/>
      <c r="O8" s="3"/>
    </row>
    <row r="9" ht="12.75" customHeight="1">
      <c r="A9" s="7" t="s">
        <v>12</v>
      </c>
      <c r="C9" s="14"/>
      <c r="D9" s="9"/>
      <c r="E9" s="9"/>
      <c r="F9" s="9"/>
    </row>
    <row r="10" ht="12.75" customHeight="1">
      <c r="A10" s="4"/>
      <c r="B10" s="5"/>
      <c r="C10" s="4"/>
      <c r="D10" s="4"/>
      <c r="E10" s="4"/>
      <c r="H10" s="15" t="s">
        <v>13</v>
      </c>
    </row>
    <row r="11" ht="12.75" customHeight="1">
      <c r="A11" s="4"/>
      <c r="B11" s="5"/>
      <c r="C11" s="4"/>
      <c r="D11" s="4"/>
      <c r="E11" s="4"/>
      <c r="H11" s="16"/>
      <c r="I11" s="17"/>
      <c r="J11" s="17"/>
      <c r="K11" s="17"/>
      <c r="L11" s="17"/>
      <c r="M11" s="17"/>
      <c r="N11" s="17"/>
      <c r="O11" s="17"/>
      <c r="P11" s="18"/>
    </row>
    <row r="12">
      <c r="A12" s="19" t="s">
        <v>14</v>
      </c>
      <c r="B12" s="17"/>
      <c r="C12" s="17"/>
      <c r="D12" s="17"/>
      <c r="E12" s="17"/>
      <c r="F12" s="18"/>
      <c r="H12" s="20"/>
      <c r="P12" s="21"/>
    </row>
    <row r="13" ht="12.75" customHeight="1">
      <c r="A13" s="22" t="s">
        <v>15</v>
      </c>
      <c r="B13" s="17"/>
      <c r="C13" s="17"/>
      <c r="D13" s="17"/>
      <c r="E13" s="17"/>
      <c r="F13" s="18"/>
      <c r="H13" s="20"/>
      <c r="P13" s="21"/>
    </row>
    <row r="14" ht="12.75" customHeight="1">
      <c r="A14" s="23" t="s">
        <v>16</v>
      </c>
      <c r="B14" s="24" t="s">
        <v>17</v>
      </c>
      <c r="C14" s="24" t="s">
        <v>18</v>
      </c>
      <c r="D14" s="24" t="s">
        <v>19</v>
      </c>
      <c r="E14" s="24" t="s">
        <v>20</v>
      </c>
      <c r="F14" s="25" t="s">
        <v>21</v>
      </c>
      <c r="H14" s="20"/>
      <c r="P14" s="21"/>
    </row>
    <row r="15" ht="12.75" customHeight="1">
      <c r="A15" s="26" t="s">
        <v>22</v>
      </c>
      <c r="B15" s="27">
        <v>4.0</v>
      </c>
      <c r="C15" s="28" t="s">
        <v>23</v>
      </c>
      <c r="D15" s="29"/>
      <c r="E15" s="30">
        <f t="shared" ref="E15:E27" si="1">D15*B15</f>
        <v>0</v>
      </c>
      <c r="F15" s="31"/>
      <c r="H15" s="20"/>
      <c r="P15" s="21"/>
    </row>
    <row r="16" ht="12.75" customHeight="1">
      <c r="A16" s="32" t="s">
        <v>24</v>
      </c>
      <c r="B16" s="27">
        <v>4.0</v>
      </c>
      <c r="C16" s="33" t="s">
        <v>25</v>
      </c>
      <c r="D16" s="34"/>
      <c r="E16" s="30">
        <f t="shared" si="1"/>
        <v>0</v>
      </c>
      <c r="F16" s="31"/>
      <c r="H16" s="20"/>
      <c r="P16" s="21"/>
    </row>
    <row r="17" ht="12.75" customHeight="1">
      <c r="A17" s="35" t="s">
        <v>26</v>
      </c>
      <c r="B17" s="36">
        <v>1.0</v>
      </c>
      <c r="C17" s="37" t="s">
        <v>27</v>
      </c>
      <c r="D17" s="34"/>
      <c r="E17" s="30">
        <f t="shared" si="1"/>
        <v>0</v>
      </c>
      <c r="F17" s="31"/>
      <c r="H17" s="20"/>
      <c r="P17" s="21"/>
    </row>
    <row r="18" ht="12.75" customHeight="1">
      <c r="A18" s="35" t="s">
        <v>28</v>
      </c>
      <c r="B18" s="36">
        <v>1.0</v>
      </c>
      <c r="C18" s="37" t="s">
        <v>29</v>
      </c>
      <c r="D18" s="34"/>
      <c r="E18" s="30">
        <f t="shared" si="1"/>
        <v>0</v>
      </c>
      <c r="F18" s="31"/>
      <c r="H18" s="20"/>
      <c r="P18" s="21"/>
    </row>
    <row r="19" ht="12.75" customHeight="1">
      <c r="A19" s="35" t="s">
        <v>30</v>
      </c>
      <c r="B19" s="36">
        <v>4.0</v>
      </c>
      <c r="C19" s="37" t="s">
        <v>31</v>
      </c>
      <c r="D19" s="34"/>
      <c r="E19" s="30">
        <f t="shared" si="1"/>
        <v>0</v>
      </c>
      <c r="F19" s="31"/>
      <c r="H19" s="20"/>
      <c r="P19" s="21"/>
    </row>
    <row r="20" ht="12.75" customHeight="1">
      <c r="A20" s="38" t="s">
        <v>32</v>
      </c>
      <c r="B20" s="36">
        <v>4.0</v>
      </c>
      <c r="C20" s="39" t="s">
        <v>33</v>
      </c>
      <c r="D20" s="34"/>
      <c r="E20" s="30">
        <f t="shared" si="1"/>
        <v>0</v>
      </c>
      <c r="F20" s="31"/>
      <c r="H20" s="20"/>
      <c r="P20" s="21"/>
    </row>
    <row r="21" ht="12.75" customHeight="1">
      <c r="A21" s="38" t="s">
        <v>34</v>
      </c>
      <c r="B21" s="36">
        <v>4.0</v>
      </c>
      <c r="C21" s="39" t="s">
        <v>35</v>
      </c>
      <c r="D21" s="34"/>
      <c r="E21" s="30">
        <f t="shared" si="1"/>
        <v>0</v>
      </c>
      <c r="F21" s="31"/>
      <c r="H21" s="20"/>
      <c r="P21" s="21"/>
    </row>
    <row r="22" ht="12.75" customHeight="1">
      <c r="A22" s="35" t="s">
        <v>36</v>
      </c>
      <c r="B22" s="36">
        <v>4.0</v>
      </c>
      <c r="C22" s="40" t="s">
        <v>37</v>
      </c>
      <c r="D22" s="34"/>
      <c r="E22" s="30">
        <f t="shared" si="1"/>
        <v>0</v>
      </c>
      <c r="F22" s="31"/>
      <c r="H22" s="20"/>
      <c r="P22" s="21"/>
    </row>
    <row r="23" ht="12.75" customHeight="1">
      <c r="A23" s="41" t="s">
        <v>38</v>
      </c>
      <c r="B23" s="27">
        <v>4.0</v>
      </c>
      <c r="C23" s="33" t="s">
        <v>39</v>
      </c>
      <c r="D23" s="34"/>
      <c r="E23" s="30">
        <f t="shared" si="1"/>
        <v>0</v>
      </c>
      <c r="F23" s="31"/>
      <c r="H23" s="20"/>
      <c r="P23" s="21"/>
    </row>
    <row r="24" ht="12.75" customHeight="1">
      <c r="A24" s="41" t="s">
        <v>40</v>
      </c>
      <c r="B24" s="27">
        <v>4.0</v>
      </c>
      <c r="C24" s="33" t="s">
        <v>41</v>
      </c>
      <c r="D24" s="34"/>
      <c r="E24" s="30">
        <f t="shared" si="1"/>
        <v>0</v>
      </c>
      <c r="F24" s="31"/>
      <c r="H24" s="20"/>
      <c r="P24" s="21"/>
    </row>
    <row r="25" ht="12.75" customHeight="1">
      <c r="A25" s="41" t="s">
        <v>42</v>
      </c>
      <c r="B25" s="27">
        <v>4.0</v>
      </c>
      <c r="C25" s="33" t="s">
        <v>43</v>
      </c>
      <c r="D25" s="34"/>
      <c r="E25" s="30">
        <f t="shared" si="1"/>
        <v>0</v>
      </c>
      <c r="F25" s="31"/>
      <c r="H25" s="42"/>
      <c r="I25" s="43"/>
      <c r="J25" s="43"/>
      <c r="K25" s="43"/>
      <c r="L25" s="43"/>
      <c r="M25" s="43"/>
      <c r="N25" s="43"/>
      <c r="O25" s="43"/>
      <c r="P25" s="44"/>
    </row>
    <row r="26" ht="12.75" customHeight="1">
      <c r="A26" s="41" t="s">
        <v>44</v>
      </c>
      <c r="B26" s="27">
        <v>4.0</v>
      </c>
      <c r="C26" s="33" t="s">
        <v>45</v>
      </c>
      <c r="D26" s="34"/>
      <c r="E26" s="30">
        <f t="shared" si="1"/>
        <v>0</v>
      </c>
      <c r="F26" s="31"/>
      <c r="H26" s="5"/>
      <c r="I26" s="5"/>
      <c r="J26" s="5"/>
      <c r="K26" s="5"/>
      <c r="L26" s="5"/>
      <c r="M26" s="5"/>
      <c r="N26" s="5"/>
      <c r="O26" s="5"/>
      <c r="P26" s="5"/>
    </row>
    <row r="27" ht="12.75" customHeight="1">
      <c r="A27" s="41" t="s">
        <v>46</v>
      </c>
      <c r="B27" s="27">
        <v>4.0</v>
      </c>
      <c r="C27" s="33" t="s">
        <v>47</v>
      </c>
      <c r="D27" s="34"/>
      <c r="E27" s="30">
        <f t="shared" si="1"/>
        <v>0</v>
      </c>
      <c r="F27" s="31"/>
      <c r="H27" s="5"/>
      <c r="I27" s="5"/>
      <c r="J27" s="5"/>
      <c r="K27" s="5"/>
      <c r="L27" s="5"/>
      <c r="M27" s="5"/>
      <c r="N27" s="5"/>
      <c r="O27" s="5"/>
      <c r="P27" s="5"/>
    </row>
    <row r="28" ht="12.75" customHeight="1">
      <c r="A28" s="45" t="s">
        <v>48</v>
      </c>
      <c r="B28" s="46"/>
      <c r="C28" s="46"/>
      <c r="D28" s="46"/>
      <c r="E28" s="46"/>
      <c r="F28" s="47"/>
      <c r="H28" s="5"/>
      <c r="I28" s="5"/>
      <c r="J28" s="5"/>
      <c r="K28" s="5"/>
      <c r="L28" s="5"/>
      <c r="M28" s="5"/>
      <c r="N28" s="5"/>
      <c r="O28" s="5"/>
    </row>
    <row r="29" ht="12.75" customHeight="1">
      <c r="A29" s="32" t="s">
        <v>49</v>
      </c>
      <c r="B29" s="27">
        <v>4.0</v>
      </c>
      <c r="C29" s="33" t="s">
        <v>25</v>
      </c>
      <c r="D29" s="29"/>
      <c r="E29" s="30">
        <f t="shared" ref="E29:E30" si="2">D29*B29</f>
        <v>0</v>
      </c>
      <c r="F29" s="31"/>
      <c r="H29" s="5"/>
      <c r="I29" s="5"/>
      <c r="J29" s="5"/>
      <c r="K29" s="5"/>
      <c r="L29" s="5"/>
      <c r="M29" s="5"/>
      <c r="N29" s="5"/>
      <c r="O29" s="5"/>
    </row>
    <row r="30" ht="12.75" customHeight="1">
      <c r="A30" s="26" t="s">
        <v>50</v>
      </c>
      <c r="B30" s="27">
        <v>4.0</v>
      </c>
      <c r="C30" s="28" t="s">
        <v>23</v>
      </c>
      <c r="D30" s="29"/>
      <c r="E30" s="30">
        <f t="shared" si="2"/>
        <v>0</v>
      </c>
      <c r="F30" s="31"/>
      <c r="H30" s="5"/>
      <c r="I30" s="5"/>
      <c r="J30" s="5"/>
      <c r="K30" s="5"/>
      <c r="L30" s="5"/>
      <c r="M30" s="5"/>
      <c r="N30" s="5"/>
      <c r="O30" s="5"/>
    </row>
    <row r="31" ht="12.75" customHeight="1">
      <c r="A31" s="45" t="s">
        <v>51</v>
      </c>
      <c r="B31" s="46"/>
      <c r="C31" s="46"/>
      <c r="D31" s="46"/>
      <c r="E31" s="46"/>
      <c r="F31" s="47"/>
    </row>
    <row r="32" ht="12.75" customHeight="1">
      <c r="A32" s="32" t="s">
        <v>52</v>
      </c>
      <c r="B32" s="27">
        <v>4.0</v>
      </c>
      <c r="C32" s="33" t="s">
        <v>25</v>
      </c>
      <c r="D32" s="29"/>
      <c r="E32" s="30">
        <f t="shared" ref="E32:E33" si="3">D32*B32</f>
        <v>0</v>
      </c>
      <c r="F32" s="31"/>
    </row>
    <row r="33" ht="12.75" customHeight="1">
      <c r="A33" s="48" t="s">
        <v>53</v>
      </c>
      <c r="B33" s="49">
        <v>4.0</v>
      </c>
      <c r="C33" s="50" t="s">
        <v>23</v>
      </c>
      <c r="D33" s="51"/>
      <c r="E33" s="52">
        <f t="shared" si="3"/>
        <v>0</v>
      </c>
      <c r="F33" s="53"/>
    </row>
    <row r="34" ht="12.75" customHeight="1">
      <c r="A34" s="54" t="s">
        <v>54</v>
      </c>
      <c r="E34" s="55">
        <f>SUMIFS(E15:E33,F15:F33,"Yes")</f>
        <v>0</v>
      </c>
      <c r="F34" s="3"/>
    </row>
    <row r="35" ht="12.75" customHeight="1">
      <c r="A35" s="54" t="s">
        <v>55</v>
      </c>
      <c r="E35" s="55">
        <f>7.75%*E34</f>
        <v>0</v>
      </c>
      <c r="F35" s="3"/>
    </row>
    <row r="36" ht="12.75" customHeight="1">
      <c r="A36" s="54" t="s">
        <v>56</v>
      </c>
      <c r="E36" s="56">
        <f t="array" ref="E36">SUMIFS(E15:E33,F15:F33,{"","No"})</f>
        <v>0</v>
      </c>
      <c r="F36" s="3"/>
    </row>
    <row r="37" ht="12.75" customHeight="1">
      <c r="A37" s="57" t="s">
        <v>57</v>
      </c>
      <c r="B37" s="43"/>
      <c r="C37" s="43"/>
      <c r="D37" s="43"/>
      <c r="E37" s="58">
        <v>0.0</v>
      </c>
      <c r="F37" s="3"/>
    </row>
    <row r="38" ht="12.75" customHeight="1">
      <c r="A38" s="54" t="s">
        <v>58</v>
      </c>
      <c r="E38" s="59">
        <f>SUM(E34:E37)</f>
        <v>0</v>
      </c>
      <c r="F38" s="3"/>
    </row>
    <row r="39" ht="12.75" customHeight="1">
      <c r="A39" s="4"/>
      <c r="B39" s="5"/>
      <c r="C39" s="4"/>
      <c r="D39" s="4"/>
      <c r="E39" s="4"/>
    </row>
    <row r="40" ht="12.75" customHeight="1">
      <c r="A40" s="4"/>
      <c r="B40" s="5"/>
      <c r="C40" s="4"/>
      <c r="D40" s="4"/>
      <c r="E40" s="4"/>
    </row>
    <row r="41" ht="12.75" customHeight="1">
      <c r="A41" s="4"/>
      <c r="B41" s="5"/>
      <c r="C41" s="4"/>
      <c r="D41" s="4"/>
      <c r="E41" s="4"/>
    </row>
    <row r="42" ht="12.75" customHeight="1">
      <c r="A42" s="4"/>
      <c r="B42" s="5"/>
      <c r="C42" s="4"/>
      <c r="D42" s="4"/>
      <c r="E42" s="4"/>
    </row>
    <row r="43" ht="12.75" customHeight="1">
      <c r="A43" s="7" t="s">
        <v>2</v>
      </c>
      <c r="C43" s="8"/>
      <c r="D43" s="9"/>
      <c r="E43" s="9"/>
      <c r="F43" s="9"/>
    </row>
    <row r="44" ht="12.75" customHeight="1">
      <c r="A44" s="10"/>
      <c r="B44" s="5"/>
      <c r="C44" s="5"/>
      <c r="D44" s="5"/>
      <c r="E44" s="5"/>
    </row>
    <row r="45" ht="12.75" customHeight="1">
      <c r="A45" s="7" t="s">
        <v>5</v>
      </c>
      <c r="C45" s="8"/>
      <c r="D45" s="9"/>
      <c r="E45" s="9"/>
      <c r="F45" s="9"/>
    </row>
    <row r="46" ht="12.75" customHeight="1">
      <c r="A46" s="7" t="s">
        <v>7</v>
      </c>
      <c r="C46" s="8"/>
      <c r="D46" s="9"/>
      <c r="E46" s="9"/>
      <c r="F46" s="9"/>
    </row>
    <row r="47" ht="12.75" customHeight="1">
      <c r="A47" s="7" t="s">
        <v>9</v>
      </c>
      <c r="C47" s="8"/>
      <c r="D47" s="9"/>
      <c r="E47" s="9"/>
      <c r="F47" s="9"/>
    </row>
    <row r="48" ht="12.75" customHeight="1">
      <c r="A48" s="10"/>
      <c r="B48" s="5"/>
      <c r="C48" s="5"/>
      <c r="D48" s="5"/>
      <c r="E48" s="5"/>
    </row>
    <row r="49" ht="12.75" customHeight="1">
      <c r="A49" s="7" t="s">
        <v>12</v>
      </c>
      <c r="C49" s="14"/>
      <c r="D49" s="9"/>
      <c r="E49" s="9"/>
      <c r="F49" s="9"/>
    </row>
    <row r="50" ht="12.75" customHeight="1">
      <c r="A50" s="4"/>
      <c r="B50" s="5"/>
      <c r="C50" s="4"/>
      <c r="D50" s="4"/>
      <c r="E50" s="4"/>
    </row>
    <row r="51" ht="12.75" customHeight="1">
      <c r="A51" s="4"/>
      <c r="B51" s="5"/>
      <c r="C51" s="4"/>
      <c r="D51" s="4"/>
      <c r="E51" s="4"/>
    </row>
    <row r="52">
      <c r="A52" s="60" t="s">
        <v>59</v>
      </c>
      <c r="B52" s="61"/>
      <c r="C52" s="61"/>
      <c r="D52" s="61"/>
      <c r="E52" s="61"/>
      <c r="F52" s="62"/>
    </row>
    <row r="53" ht="12.75" customHeight="1">
      <c r="A53" s="22" t="s">
        <v>15</v>
      </c>
      <c r="B53" s="17"/>
      <c r="C53" s="17"/>
      <c r="D53" s="17"/>
      <c r="E53" s="17"/>
      <c r="F53" s="18"/>
    </row>
    <row r="54" ht="12.75" customHeight="1">
      <c r="A54" s="23" t="s">
        <v>16</v>
      </c>
      <c r="B54" s="24" t="s">
        <v>17</v>
      </c>
      <c r="C54" s="24" t="s">
        <v>18</v>
      </c>
      <c r="D54" s="24" t="s">
        <v>19</v>
      </c>
      <c r="E54" s="24" t="s">
        <v>20</v>
      </c>
      <c r="F54" s="25" t="s">
        <v>21</v>
      </c>
    </row>
    <row r="55" ht="12.75" customHeight="1">
      <c r="A55" s="26" t="s">
        <v>22</v>
      </c>
      <c r="B55" s="27">
        <v>10.0</v>
      </c>
      <c r="C55" s="28" t="s">
        <v>23</v>
      </c>
      <c r="D55" s="29"/>
      <c r="E55" s="30">
        <f t="shared" ref="E55:E67" si="4">D55*B55</f>
        <v>0</v>
      </c>
      <c r="F55" s="31"/>
    </row>
    <row r="56" ht="12.75" customHeight="1">
      <c r="A56" s="32" t="s">
        <v>24</v>
      </c>
      <c r="B56" s="27">
        <v>10.0</v>
      </c>
      <c r="C56" s="33" t="s">
        <v>25</v>
      </c>
      <c r="D56" s="29"/>
      <c r="E56" s="30">
        <f t="shared" si="4"/>
        <v>0</v>
      </c>
      <c r="F56" s="31"/>
    </row>
    <row r="57" ht="12.75" customHeight="1">
      <c r="A57" s="35" t="s">
        <v>26</v>
      </c>
      <c r="B57" s="36">
        <v>1.0</v>
      </c>
      <c r="C57" s="37" t="s">
        <v>27</v>
      </c>
      <c r="D57" s="34"/>
      <c r="E57" s="30">
        <f t="shared" si="4"/>
        <v>0</v>
      </c>
      <c r="F57" s="31"/>
    </row>
    <row r="58" ht="12.75" customHeight="1">
      <c r="A58" s="35" t="s">
        <v>28</v>
      </c>
      <c r="B58" s="36">
        <v>1.0</v>
      </c>
      <c r="C58" s="37" t="s">
        <v>29</v>
      </c>
      <c r="D58" s="34"/>
      <c r="E58" s="30">
        <f t="shared" si="4"/>
        <v>0</v>
      </c>
      <c r="F58" s="31"/>
    </row>
    <row r="59" ht="12.75" customHeight="1">
      <c r="A59" s="35" t="s">
        <v>30</v>
      </c>
      <c r="B59" s="36">
        <v>10.0</v>
      </c>
      <c r="C59" s="37" t="s">
        <v>31</v>
      </c>
      <c r="D59" s="34"/>
      <c r="E59" s="30">
        <f t="shared" si="4"/>
        <v>0</v>
      </c>
      <c r="F59" s="31"/>
    </row>
    <row r="60" ht="12.75" customHeight="1">
      <c r="A60" s="38" t="s">
        <v>32</v>
      </c>
      <c r="B60" s="36">
        <v>10.0</v>
      </c>
      <c r="C60" s="39" t="s">
        <v>33</v>
      </c>
      <c r="D60" s="29"/>
      <c r="E60" s="30">
        <f t="shared" si="4"/>
        <v>0</v>
      </c>
      <c r="F60" s="31"/>
    </row>
    <row r="61" ht="12.75" customHeight="1">
      <c r="A61" s="38" t="s">
        <v>34</v>
      </c>
      <c r="B61" s="36">
        <v>10.0</v>
      </c>
      <c r="C61" s="39" t="s">
        <v>35</v>
      </c>
      <c r="D61" s="29"/>
      <c r="E61" s="30">
        <f t="shared" si="4"/>
        <v>0</v>
      </c>
      <c r="F61" s="31"/>
    </row>
    <row r="62" ht="12.75" customHeight="1">
      <c r="A62" s="35" t="s">
        <v>36</v>
      </c>
      <c r="B62" s="36">
        <v>10.0</v>
      </c>
      <c r="C62" s="40" t="s">
        <v>37</v>
      </c>
      <c r="D62" s="29"/>
      <c r="E62" s="30">
        <f t="shared" si="4"/>
        <v>0</v>
      </c>
      <c r="F62" s="31"/>
    </row>
    <row r="63" ht="12.75" customHeight="1">
      <c r="A63" s="41" t="s">
        <v>38</v>
      </c>
      <c r="B63" s="27">
        <v>10.0</v>
      </c>
      <c r="C63" s="33" t="s">
        <v>39</v>
      </c>
      <c r="D63" s="29"/>
      <c r="E63" s="30">
        <f t="shared" si="4"/>
        <v>0</v>
      </c>
      <c r="F63" s="31"/>
    </row>
    <row r="64" ht="12.75" customHeight="1">
      <c r="A64" s="41" t="s">
        <v>40</v>
      </c>
      <c r="B64" s="27">
        <v>10.0</v>
      </c>
      <c r="C64" s="33" t="s">
        <v>41</v>
      </c>
      <c r="D64" s="29"/>
      <c r="E64" s="30">
        <f t="shared" si="4"/>
        <v>0</v>
      </c>
      <c r="F64" s="31"/>
    </row>
    <row r="65" ht="12.75" customHeight="1">
      <c r="A65" s="41" t="s">
        <v>42</v>
      </c>
      <c r="B65" s="27">
        <v>10.0</v>
      </c>
      <c r="C65" s="33" t="s">
        <v>43</v>
      </c>
      <c r="D65" s="29"/>
      <c r="E65" s="30">
        <f t="shared" si="4"/>
        <v>0</v>
      </c>
      <c r="F65" s="31"/>
    </row>
    <row r="66" ht="12.75" customHeight="1">
      <c r="A66" s="41" t="s">
        <v>44</v>
      </c>
      <c r="B66" s="27">
        <v>10.0</v>
      </c>
      <c r="C66" s="33" t="s">
        <v>45</v>
      </c>
      <c r="D66" s="29"/>
      <c r="E66" s="30">
        <f t="shared" si="4"/>
        <v>0</v>
      </c>
      <c r="F66" s="31"/>
    </row>
    <row r="67" ht="12.75" customHeight="1">
      <c r="A67" s="41" t="s">
        <v>46</v>
      </c>
      <c r="B67" s="27">
        <v>10.0</v>
      </c>
      <c r="C67" s="33" t="s">
        <v>47</v>
      </c>
      <c r="D67" s="29"/>
      <c r="E67" s="30">
        <f t="shared" si="4"/>
        <v>0</v>
      </c>
      <c r="F67" s="31"/>
    </row>
    <row r="68" ht="12.75" customHeight="1">
      <c r="A68" s="45" t="s">
        <v>48</v>
      </c>
      <c r="B68" s="46"/>
      <c r="C68" s="46"/>
      <c r="D68" s="46"/>
      <c r="E68" s="46"/>
      <c r="F68" s="47"/>
    </row>
    <row r="69" ht="12.75" customHeight="1">
      <c r="A69" s="32" t="s">
        <v>49</v>
      </c>
      <c r="B69" s="27">
        <v>10.0</v>
      </c>
      <c r="C69" s="33" t="s">
        <v>25</v>
      </c>
      <c r="D69" s="29"/>
      <c r="E69" s="30">
        <f t="shared" ref="E69:E70" si="5">D69*B69</f>
        <v>0</v>
      </c>
      <c r="F69" s="31"/>
    </row>
    <row r="70" ht="12.75" customHeight="1">
      <c r="A70" s="26" t="s">
        <v>50</v>
      </c>
      <c r="B70" s="27">
        <v>10.0</v>
      </c>
      <c r="C70" s="28" t="s">
        <v>23</v>
      </c>
      <c r="D70" s="29"/>
      <c r="E70" s="30">
        <f t="shared" si="5"/>
        <v>0</v>
      </c>
      <c r="F70" s="31"/>
    </row>
    <row r="71" ht="12.75" customHeight="1">
      <c r="A71" s="45" t="s">
        <v>51</v>
      </c>
      <c r="B71" s="46"/>
      <c r="C71" s="46"/>
      <c r="D71" s="46"/>
      <c r="E71" s="46"/>
      <c r="F71" s="47"/>
    </row>
    <row r="72" ht="12.75" customHeight="1">
      <c r="A72" s="32" t="s">
        <v>52</v>
      </c>
      <c r="B72" s="27">
        <v>10.0</v>
      </c>
      <c r="C72" s="33" t="s">
        <v>25</v>
      </c>
      <c r="D72" s="29"/>
      <c r="E72" s="30">
        <f t="shared" ref="E72:E73" si="6">D72*B72</f>
        <v>0</v>
      </c>
      <c r="F72" s="31"/>
    </row>
    <row r="73" ht="12.75" customHeight="1">
      <c r="A73" s="48" t="s">
        <v>53</v>
      </c>
      <c r="B73" s="49">
        <v>10.0</v>
      </c>
      <c r="C73" s="50" t="s">
        <v>23</v>
      </c>
      <c r="D73" s="51"/>
      <c r="E73" s="52">
        <f t="shared" si="6"/>
        <v>0</v>
      </c>
      <c r="F73" s="53"/>
    </row>
    <row r="74" ht="12.75" customHeight="1">
      <c r="A74" s="54" t="s">
        <v>54</v>
      </c>
      <c r="E74" s="55">
        <f>SUMIFS(E55:E73,F55:F73,"Yes")</f>
        <v>0</v>
      </c>
      <c r="F74" s="3"/>
    </row>
    <row r="75" ht="12.75" customHeight="1">
      <c r="A75" s="54" t="s">
        <v>55</v>
      </c>
      <c r="E75" s="55">
        <f>7.75%*E74</f>
        <v>0</v>
      </c>
      <c r="F75" s="3"/>
    </row>
    <row r="76" ht="12.75" customHeight="1">
      <c r="A76" s="54" t="s">
        <v>56</v>
      </c>
      <c r="E76" s="56">
        <f t="array" ref="E76">SUMIFS(E55:E73,F55:F73,{"","No"})</f>
        <v>0</v>
      </c>
      <c r="F76" s="3"/>
    </row>
    <row r="77" ht="12.75" customHeight="1">
      <c r="A77" s="57" t="s">
        <v>57</v>
      </c>
      <c r="B77" s="43"/>
      <c r="C77" s="43"/>
      <c r="D77" s="43"/>
      <c r="E77" s="58">
        <v>0.0</v>
      </c>
      <c r="F77" s="3"/>
    </row>
    <row r="78" ht="12.75" customHeight="1">
      <c r="A78" s="54" t="s">
        <v>58</v>
      </c>
      <c r="E78" s="59">
        <f>SUM(E74:E77)</f>
        <v>0</v>
      </c>
      <c r="F78" s="3"/>
    </row>
    <row r="79" ht="12.75" customHeight="1">
      <c r="A79" s="4"/>
      <c r="B79" s="5"/>
      <c r="C79" s="4"/>
      <c r="D79" s="4"/>
      <c r="E79" s="4"/>
      <c r="F79" s="63"/>
    </row>
    <row r="80" ht="12.75" customHeight="1">
      <c r="A80" s="4"/>
      <c r="B80" s="5"/>
      <c r="C80" s="4"/>
      <c r="D80" s="4"/>
      <c r="E80" s="4"/>
    </row>
    <row r="81" ht="12.75" customHeight="1">
      <c r="A81" s="4"/>
      <c r="B81" s="5"/>
      <c r="C81" s="4"/>
      <c r="D81" s="4"/>
      <c r="E81" s="4"/>
    </row>
    <row r="82" ht="12.75" customHeight="1">
      <c r="A82" s="4"/>
      <c r="B82" s="5"/>
      <c r="C82" s="4"/>
      <c r="D82" s="4"/>
      <c r="E82" s="4"/>
    </row>
    <row r="83" ht="12.75" customHeight="1">
      <c r="A83" s="4"/>
      <c r="B83" s="5"/>
      <c r="C83" s="4"/>
      <c r="D83" s="4"/>
      <c r="E83" s="4"/>
    </row>
    <row r="84" ht="12.75" customHeight="1">
      <c r="A84" s="7" t="s">
        <v>2</v>
      </c>
      <c r="C84" s="8"/>
      <c r="D84" s="9"/>
      <c r="E84" s="9"/>
      <c r="F84" s="9"/>
    </row>
    <row r="85" ht="12.75" customHeight="1">
      <c r="A85" s="10"/>
      <c r="B85" s="5"/>
      <c r="C85" s="5"/>
      <c r="D85" s="5"/>
      <c r="E85" s="5"/>
    </row>
    <row r="86" ht="12.75" customHeight="1">
      <c r="A86" s="7" t="s">
        <v>5</v>
      </c>
      <c r="C86" s="8"/>
      <c r="D86" s="9"/>
      <c r="E86" s="9"/>
      <c r="F86" s="9"/>
    </row>
    <row r="87" ht="12.75" customHeight="1">
      <c r="A87" s="7" t="s">
        <v>7</v>
      </c>
      <c r="C87" s="8"/>
      <c r="D87" s="9"/>
      <c r="E87" s="9"/>
      <c r="F87" s="9"/>
    </row>
    <row r="88" ht="12.75" customHeight="1">
      <c r="A88" s="7" t="s">
        <v>9</v>
      </c>
      <c r="C88" s="8"/>
      <c r="D88" s="9"/>
      <c r="E88" s="9"/>
      <c r="F88" s="9"/>
    </row>
    <row r="89" ht="12.75" customHeight="1">
      <c r="A89" s="10"/>
      <c r="B89" s="5"/>
      <c r="C89" s="5"/>
      <c r="D89" s="5"/>
      <c r="E89" s="5"/>
    </row>
    <row r="90" ht="12.75" customHeight="1">
      <c r="A90" s="7" t="s">
        <v>12</v>
      </c>
      <c r="C90" s="14"/>
      <c r="D90" s="9"/>
      <c r="E90" s="9"/>
      <c r="F90" s="9"/>
    </row>
    <row r="91" ht="12.75" customHeight="1">
      <c r="A91" s="4"/>
      <c r="B91" s="5"/>
      <c r="C91" s="4"/>
      <c r="D91" s="4"/>
      <c r="E91" s="4"/>
    </row>
    <row r="92" ht="12.75" customHeight="1">
      <c r="A92" s="4"/>
      <c r="B92" s="5"/>
      <c r="C92" s="4"/>
      <c r="D92" s="4"/>
      <c r="E92" s="4"/>
    </row>
    <row r="93" ht="12.75" customHeight="1">
      <c r="A93" s="60" t="s">
        <v>60</v>
      </c>
      <c r="B93" s="61"/>
      <c r="C93" s="61"/>
      <c r="D93" s="61"/>
      <c r="E93" s="61"/>
      <c r="F93" s="62"/>
    </row>
    <row r="94" ht="12.75" customHeight="1">
      <c r="A94" s="22" t="s">
        <v>15</v>
      </c>
      <c r="B94" s="17"/>
      <c r="C94" s="17"/>
      <c r="D94" s="17"/>
      <c r="E94" s="17"/>
      <c r="F94" s="18"/>
    </row>
    <row r="95" ht="12.75" customHeight="1">
      <c r="A95" s="23" t="s">
        <v>16</v>
      </c>
      <c r="B95" s="24" t="s">
        <v>17</v>
      </c>
      <c r="C95" s="24" t="s">
        <v>18</v>
      </c>
      <c r="D95" s="24" t="s">
        <v>19</v>
      </c>
      <c r="E95" s="24" t="s">
        <v>20</v>
      </c>
      <c r="F95" s="25" t="s">
        <v>21</v>
      </c>
    </row>
    <row r="96" ht="12.75" customHeight="1">
      <c r="A96" s="26" t="s">
        <v>22</v>
      </c>
      <c r="B96" s="27">
        <v>9.0</v>
      </c>
      <c r="C96" s="28" t="s">
        <v>23</v>
      </c>
      <c r="D96" s="29"/>
      <c r="E96" s="30">
        <f t="shared" ref="E96:E108" si="7">D96*B96</f>
        <v>0</v>
      </c>
      <c r="F96" s="31"/>
    </row>
    <row r="97" ht="12.75" customHeight="1">
      <c r="A97" s="32" t="s">
        <v>24</v>
      </c>
      <c r="B97" s="27">
        <v>9.0</v>
      </c>
      <c r="C97" s="33" t="s">
        <v>25</v>
      </c>
      <c r="D97" s="29"/>
      <c r="E97" s="30">
        <f t="shared" si="7"/>
        <v>0</v>
      </c>
      <c r="F97" s="31"/>
    </row>
    <row r="98" ht="12.75" customHeight="1">
      <c r="A98" s="64" t="s">
        <v>26</v>
      </c>
      <c r="B98" s="65">
        <v>1.0</v>
      </c>
      <c r="C98" s="66" t="s">
        <v>27</v>
      </c>
      <c r="D98" s="67"/>
      <c r="E98" s="68">
        <f t="shared" si="7"/>
        <v>0</v>
      </c>
      <c r="F98" s="69"/>
    </row>
    <row r="99" ht="12.75" customHeight="1">
      <c r="A99" s="64" t="s">
        <v>28</v>
      </c>
      <c r="B99" s="65">
        <v>1.0</v>
      </c>
      <c r="C99" s="66" t="s">
        <v>29</v>
      </c>
      <c r="D99" s="67"/>
      <c r="E99" s="68">
        <f t="shared" si="7"/>
        <v>0</v>
      </c>
      <c r="F99" s="69"/>
    </row>
    <row r="100" ht="12.75" customHeight="1">
      <c r="A100" s="64" t="s">
        <v>30</v>
      </c>
      <c r="B100" s="70">
        <v>9.0</v>
      </c>
      <c r="C100" s="66" t="s">
        <v>31</v>
      </c>
      <c r="D100" s="67"/>
      <c r="E100" s="68">
        <f t="shared" si="7"/>
        <v>0</v>
      </c>
      <c r="F100" s="69"/>
    </row>
    <row r="101" ht="12.75" customHeight="1">
      <c r="A101" s="38" t="s">
        <v>32</v>
      </c>
      <c r="B101" s="36">
        <v>9.0</v>
      </c>
      <c r="C101" s="39" t="s">
        <v>33</v>
      </c>
      <c r="D101" s="29"/>
      <c r="E101" s="30">
        <f t="shared" si="7"/>
        <v>0</v>
      </c>
      <c r="F101" s="31"/>
    </row>
    <row r="102" ht="12.75" customHeight="1">
      <c r="A102" s="38" t="s">
        <v>34</v>
      </c>
      <c r="B102" s="36">
        <v>9.0</v>
      </c>
      <c r="C102" s="39" t="s">
        <v>35</v>
      </c>
      <c r="D102" s="29"/>
      <c r="E102" s="30">
        <f t="shared" si="7"/>
        <v>0</v>
      </c>
      <c r="F102" s="31"/>
    </row>
    <row r="103" ht="12.75" customHeight="1">
      <c r="A103" s="35" t="s">
        <v>36</v>
      </c>
      <c r="B103" s="36">
        <v>9.0</v>
      </c>
      <c r="C103" s="40" t="s">
        <v>37</v>
      </c>
      <c r="D103" s="29"/>
      <c r="E103" s="30">
        <f t="shared" si="7"/>
        <v>0</v>
      </c>
      <c r="F103" s="31"/>
    </row>
    <row r="104" ht="12.75" customHeight="1">
      <c r="A104" s="41" t="s">
        <v>38</v>
      </c>
      <c r="B104" s="27">
        <v>9.0</v>
      </c>
      <c r="C104" s="33" t="s">
        <v>39</v>
      </c>
      <c r="D104" s="29"/>
      <c r="E104" s="30">
        <f t="shared" si="7"/>
        <v>0</v>
      </c>
      <c r="F104" s="31"/>
    </row>
    <row r="105" ht="12.75" customHeight="1">
      <c r="A105" s="41" t="s">
        <v>40</v>
      </c>
      <c r="B105" s="27">
        <v>9.0</v>
      </c>
      <c r="C105" s="33" t="s">
        <v>41</v>
      </c>
      <c r="D105" s="29"/>
      <c r="E105" s="30">
        <f t="shared" si="7"/>
        <v>0</v>
      </c>
      <c r="F105" s="31"/>
    </row>
    <row r="106" ht="12.75" customHeight="1">
      <c r="A106" s="41" t="s">
        <v>42</v>
      </c>
      <c r="B106" s="27">
        <v>9.0</v>
      </c>
      <c r="C106" s="33" t="s">
        <v>43</v>
      </c>
      <c r="D106" s="29"/>
      <c r="E106" s="30">
        <f t="shared" si="7"/>
        <v>0</v>
      </c>
      <c r="F106" s="31"/>
    </row>
    <row r="107" ht="12.75" customHeight="1">
      <c r="A107" s="41" t="s">
        <v>44</v>
      </c>
      <c r="B107" s="27">
        <v>9.0</v>
      </c>
      <c r="C107" s="33" t="s">
        <v>45</v>
      </c>
      <c r="D107" s="34"/>
      <c r="E107" s="30">
        <f t="shared" si="7"/>
        <v>0</v>
      </c>
      <c r="F107" s="31"/>
    </row>
    <row r="108" ht="12.75" customHeight="1">
      <c r="A108" s="41" t="s">
        <v>46</v>
      </c>
      <c r="B108" s="27">
        <v>9.0</v>
      </c>
      <c r="C108" s="33" t="s">
        <v>47</v>
      </c>
      <c r="D108" s="34"/>
      <c r="E108" s="30">
        <f t="shared" si="7"/>
        <v>0</v>
      </c>
      <c r="F108" s="31"/>
    </row>
    <row r="109" ht="12.75" customHeight="1">
      <c r="A109" s="45" t="s">
        <v>48</v>
      </c>
      <c r="B109" s="46"/>
      <c r="C109" s="46"/>
      <c r="D109" s="46"/>
      <c r="E109" s="46"/>
      <c r="F109" s="47"/>
    </row>
    <row r="110" ht="12.75" customHeight="1">
      <c r="A110" s="32" t="s">
        <v>49</v>
      </c>
      <c r="B110" s="27">
        <v>9.0</v>
      </c>
      <c r="C110" s="33" t="s">
        <v>25</v>
      </c>
      <c r="D110" s="29"/>
      <c r="E110" s="30">
        <f t="shared" ref="E110:E111" si="8">D110*B110</f>
        <v>0</v>
      </c>
      <c r="F110" s="31"/>
    </row>
    <row r="111" ht="12.75" customHeight="1">
      <c r="A111" s="26" t="s">
        <v>50</v>
      </c>
      <c r="B111" s="27">
        <v>9.0</v>
      </c>
      <c r="C111" s="28" t="s">
        <v>23</v>
      </c>
      <c r="D111" s="29"/>
      <c r="E111" s="30">
        <f t="shared" si="8"/>
        <v>0</v>
      </c>
      <c r="F111" s="31"/>
    </row>
    <row r="112" ht="12.75" customHeight="1">
      <c r="A112" s="45" t="s">
        <v>51</v>
      </c>
      <c r="B112" s="46"/>
      <c r="C112" s="46"/>
      <c r="D112" s="46"/>
      <c r="E112" s="46"/>
      <c r="F112" s="47"/>
    </row>
    <row r="113" ht="12.75" customHeight="1">
      <c r="A113" s="32" t="s">
        <v>52</v>
      </c>
      <c r="B113" s="27">
        <v>9.0</v>
      </c>
      <c r="C113" s="33" t="s">
        <v>25</v>
      </c>
      <c r="D113" s="29"/>
      <c r="E113" s="30">
        <f t="shared" ref="E113:E114" si="9">D113*B113</f>
        <v>0</v>
      </c>
      <c r="F113" s="31"/>
    </row>
    <row r="114" ht="12.75" customHeight="1">
      <c r="A114" s="48" t="s">
        <v>53</v>
      </c>
      <c r="B114" s="49">
        <v>9.0</v>
      </c>
      <c r="C114" s="50" t="s">
        <v>23</v>
      </c>
      <c r="D114" s="51"/>
      <c r="E114" s="52">
        <f t="shared" si="9"/>
        <v>0</v>
      </c>
      <c r="F114" s="53"/>
    </row>
    <row r="115" ht="12.75" customHeight="1">
      <c r="A115" s="54" t="s">
        <v>54</v>
      </c>
      <c r="E115" s="55">
        <f>SUMIFS(E96:E114,F96:F114,"Yes")</f>
        <v>0</v>
      </c>
      <c r="F115" s="3"/>
    </row>
    <row r="116" ht="12.75" customHeight="1">
      <c r="A116" s="54" t="s">
        <v>55</v>
      </c>
      <c r="E116" s="55">
        <f>7.75%*E115</f>
        <v>0</v>
      </c>
      <c r="F116" s="3"/>
    </row>
    <row r="117" ht="12.75" customHeight="1">
      <c r="A117" s="54" t="s">
        <v>56</v>
      </c>
      <c r="E117" s="56">
        <f t="array" ref="E117">SUMIFS(E96:E114,F96:F114,{"","No"})</f>
        <v>0</v>
      </c>
      <c r="F117" s="3"/>
    </row>
    <row r="118" ht="12.75" customHeight="1">
      <c r="A118" s="57" t="s">
        <v>57</v>
      </c>
      <c r="B118" s="43"/>
      <c r="C118" s="43"/>
      <c r="D118" s="43"/>
      <c r="E118" s="58">
        <v>0.0</v>
      </c>
      <c r="F118" s="3"/>
    </row>
    <row r="119" ht="12.75" customHeight="1">
      <c r="A119" s="54" t="s">
        <v>58</v>
      </c>
      <c r="E119" s="59">
        <f>SUM(E115:E118)</f>
        <v>0</v>
      </c>
      <c r="F119" s="3"/>
    </row>
    <row r="120" ht="12.75" customHeight="1">
      <c r="A120" s="4"/>
      <c r="B120" s="5"/>
      <c r="C120" s="4"/>
      <c r="D120" s="4"/>
      <c r="E120" s="4"/>
      <c r="F120" s="63"/>
    </row>
    <row r="121" ht="12.75" customHeight="1">
      <c r="A121" s="7"/>
      <c r="B121" s="7"/>
      <c r="C121" s="5"/>
      <c r="D121" s="5"/>
      <c r="E121" s="5"/>
      <c r="I121" s="71"/>
    </row>
    <row r="122" ht="12.75" customHeight="1">
      <c r="A122" s="7"/>
      <c r="B122" s="7"/>
      <c r="C122" s="5"/>
      <c r="D122" s="5"/>
      <c r="E122" s="5"/>
      <c r="I122" s="71"/>
    </row>
    <row r="123" ht="12.75" customHeight="1">
      <c r="A123" s="7"/>
      <c r="B123" s="7"/>
      <c r="C123" s="5"/>
      <c r="D123" s="5"/>
      <c r="E123" s="5"/>
      <c r="I123" s="71"/>
    </row>
    <row r="124" ht="12.75" customHeight="1">
      <c r="A124" s="7" t="s">
        <v>2</v>
      </c>
      <c r="C124" s="8"/>
      <c r="D124" s="9"/>
      <c r="E124" s="9"/>
      <c r="F124" s="9"/>
    </row>
    <row r="125" ht="12.75" customHeight="1">
      <c r="A125" s="10"/>
      <c r="B125" s="5"/>
      <c r="C125" s="5"/>
      <c r="D125" s="5"/>
      <c r="E125" s="5"/>
    </row>
    <row r="126" ht="12.75" customHeight="1">
      <c r="A126" s="7" t="s">
        <v>5</v>
      </c>
      <c r="C126" s="8"/>
      <c r="D126" s="9"/>
      <c r="E126" s="9"/>
      <c r="F126" s="9"/>
    </row>
    <row r="127" ht="12.75" customHeight="1">
      <c r="A127" s="7" t="s">
        <v>7</v>
      </c>
      <c r="C127" s="8"/>
      <c r="D127" s="9"/>
      <c r="E127" s="9"/>
      <c r="F127" s="9"/>
    </row>
    <row r="128" ht="12.75" customHeight="1">
      <c r="A128" s="7" t="s">
        <v>9</v>
      </c>
      <c r="C128" s="8"/>
      <c r="D128" s="9"/>
      <c r="E128" s="9"/>
      <c r="F128" s="9"/>
    </row>
    <row r="129" ht="12.75" customHeight="1">
      <c r="A129" s="10"/>
      <c r="B129" s="5"/>
      <c r="C129" s="5"/>
      <c r="D129" s="5"/>
      <c r="E129" s="5"/>
    </row>
    <row r="130" ht="12.75" customHeight="1">
      <c r="A130" s="7" t="s">
        <v>12</v>
      </c>
      <c r="C130" s="14"/>
      <c r="D130" s="9"/>
      <c r="E130" s="9"/>
      <c r="F130" s="9"/>
    </row>
    <row r="131" ht="12.75" customHeight="1">
      <c r="A131" s="4"/>
      <c r="B131" s="5"/>
      <c r="C131" s="4"/>
      <c r="D131" s="4"/>
      <c r="E131" s="4"/>
    </row>
    <row r="132" ht="12.75" customHeight="1">
      <c r="A132" s="4"/>
      <c r="B132" s="5"/>
      <c r="C132" s="4"/>
      <c r="D132" s="4"/>
      <c r="E132" s="4"/>
    </row>
    <row r="133" ht="12.75" customHeight="1">
      <c r="A133" s="60" t="s">
        <v>61</v>
      </c>
      <c r="B133" s="61"/>
      <c r="C133" s="61"/>
      <c r="D133" s="61"/>
      <c r="E133" s="61"/>
      <c r="F133" s="62"/>
    </row>
    <row r="134" ht="12.75" customHeight="1">
      <c r="A134" s="22" t="s">
        <v>15</v>
      </c>
      <c r="B134" s="17"/>
      <c r="C134" s="17"/>
      <c r="D134" s="17"/>
      <c r="E134" s="17"/>
      <c r="F134" s="18"/>
    </row>
    <row r="135" ht="12.75" customHeight="1">
      <c r="A135" s="23" t="s">
        <v>16</v>
      </c>
      <c r="B135" s="24" t="s">
        <v>17</v>
      </c>
      <c r="C135" s="24" t="s">
        <v>18</v>
      </c>
      <c r="D135" s="24" t="s">
        <v>19</v>
      </c>
      <c r="E135" s="24" t="s">
        <v>20</v>
      </c>
      <c r="F135" s="25" t="s">
        <v>21</v>
      </c>
    </row>
    <row r="136" ht="12.75" customHeight="1">
      <c r="A136" s="26" t="s">
        <v>22</v>
      </c>
      <c r="B136" s="27">
        <v>3.0</v>
      </c>
      <c r="C136" s="28" t="s">
        <v>23</v>
      </c>
      <c r="D136" s="29"/>
      <c r="E136" s="30">
        <f t="shared" ref="E136:E148" si="10">D136*B136</f>
        <v>0</v>
      </c>
      <c r="F136" s="31"/>
    </row>
    <row r="137" ht="12.75" customHeight="1">
      <c r="A137" s="32" t="s">
        <v>24</v>
      </c>
      <c r="B137" s="27">
        <v>3.0</v>
      </c>
      <c r="C137" s="33" t="s">
        <v>25</v>
      </c>
      <c r="D137" s="29"/>
      <c r="E137" s="30">
        <f t="shared" si="10"/>
        <v>0</v>
      </c>
      <c r="F137" s="31"/>
    </row>
    <row r="138" ht="12.75" customHeight="1">
      <c r="A138" s="72" t="s">
        <v>26</v>
      </c>
      <c r="B138" s="65">
        <v>1.0</v>
      </c>
      <c r="C138" s="73" t="s">
        <v>27</v>
      </c>
      <c r="D138" s="67"/>
      <c r="E138" s="68">
        <f t="shared" si="10"/>
        <v>0</v>
      </c>
      <c r="F138" s="69"/>
    </row>
    <row r="139" ht="12.75" customHeight="1">
      <c r="A139" s="72" t="s">
        <v>28</v>
      </c>
      <c r="B139" s="65">
        <v>1.0</v>
      </c>
      <c r="C139" s="73" t="s">
        <v>29</v>
      </c>
      <c r="D139" s="67"/>
      <c r="E139" s="68">
        <f t="shared" si="10"/>
        <v>0</v>
      </c>
      <c r="F139" s="69"/>
    </row>
    <row r="140" ht="12.75" customHeight="1">
      <c r="A140" s="72" t="s">
        <v>30</v>
      </c>
      <c r="B140" s="70">
        <v>3.0</v>
      </c>
      <c r="C140" s="73" t="s">
        <v>31</v>
      </c>
      <c r="D140" s="67"/>
      <c r="E140" s="68">
        <f t="shared" si="10"/>
        <v>0</v>
      </c>
      <c r="F140" s="69"/>
    </row>
    <row r="141" ht="12.75" customHeight="1">
      <c r="A141" s="38" t="s">
        <v>32</v>
      </c>
      <c r="B141" s="36">
        <v>3.0</v>
      </c>
      <c r="C141" s="39" t="s">
        <v>33</v>
      </c>
      <c r="D141" s="29"/>
      <c r="E141" s="30">
        <f t="shared" si="10"/>
        <v>0</v>
      </c>
      <c r="F141" s="31"/>
    </row>
    <row r="142" ht="12.75" customHeight="1">
      <c r="A142" s="38" t="s">
        <v>34</v>
      </c>
      <c r="B142" s="36">
        <v>3.0</v>
      </c>
      <c r="C142" s="39" t="s">
        <v>35</v>
      </c>
      <c r="D142" s="29"/>
      <c r="E142" s="30">
        <f t="shared" si="10"/>
        <v>0</v>
      </c>
      <c r="F142" s="31"/>
    </row>
    <row r="143" ht="12.75" customHeight="1">
      <c r="A143" s="35" t="s">
        <v>36</v>
      </c>
      <c r="B143" s="36">
        <v>3.0</v>
      </c>
      <c r="C143" s="40" t="s">
        <v>37</v>
      </c>
      <c r="D143" s="29"/>
      <c r="E143" s="30">
        <f t="shared" si="10"/>
        <v>0</v>
      </c>
      <c r="F143" s="31"/>
    </row>
    <row r="144" ht="12.75" customHeight="1">
      <c r="A144" s="41" t="s">
        <v>38</v>
      </c>
      <c r="B144" s="27">
        <v>3.0</v>
      </c>
      <c r="C144" s="33" t="s">
        <v>39</v>
      </c>
      <c r="D144" s="29"/>
      <c r="E144" s="30">
        <f t="shared" si="10"/>
        <v>0</v>
      </c>
      <c r="F144" s="31"/>
    </row>
    <row r="145" ht="12.75" customHeight="1">
      <c r="A145" s="41" t="s">
        <v>40</v>
      </c>
      <c r="B145" s="27">
        <v>3.0</v>
      </c>
      <c r="C145" s="33" t="s">
        <v>41</v>
      </c>
      <c r="D145" s="29"/>
      <c r="E145" s="30">
        <f t="shared" si="10"/>
        <v>0</v>
      </c>
      <c r="F145" s="31"/>
    </row>
    <row r="146" ht="12.75" customHeight="1">
      <c r="A146" s="41" t="s">
        <v>42</v>
      </c>
      <c r="B146" s="27">
        <v>3.0</v>
      </c>
      <c r="C146" s="33" t="s">
        <v>43</v>
      </c>
      <c r="D146" s="29"/>
      <c r="E146" s="30">
        <f t="shared" si="10"/>
        <v>0</v>
      </c>
      <c r="F146" s="31"/>
    </row>
    <row r="147" ht="12.75" customHeight="1">
      <c r="A147" s="41" t="s">
        <v>44</v>
      </c>
      <c r="B147" s="27">
        <v>3.0</v>
      </c>
      <c r="C147" s="33" t="s">
        <v>45</v>
      </c>
      <c r="D147" s="34"/>
      <c r="E147" s="30">
        <f t="shared" si="10"/>
        <v>0</v>
      </c>
      <c r="F147" s="31"/>
    </row>
    <row r="148" ht="12.75" customHeight="1">
      <c r="A148" s="41" t="s">
        <v>46</v>
      </c>
      <c r="B148" s="27">
        <v>3.0</v>
      </c>
      <c r="C148" s="33" t="s">
        <v>47</v>
      </c>
      <c r="D148" s="34"/>
      <c r="E148" s="30">
        <f t="shared" si="10"/>
        <v>0</v>
      </c>
      <c r="F148" s="31"/>
    </row>
    <row r="149" ht="12.75" customHeight="1">
      <c r="A149" s="45" t="s">
        <v>48</v>
      </c>
      <c r="B149" s="46"/>
      <c r="C149" s="46"/>
      <c r="D149" s="46"/>
      <c r="E149" s="46"/>
      <c r="F149" s="47"/>
    </row>
    <row r="150" ht="12.75" customHeight="1">
      <c r="A150" s="32" t="s">
        <v>49</v>
      </c>
      <c r="B150" s="27">
        <v>3.0</v>
      </c>
      <c r="C150" s="33" t="s">
        <v>25</v>
      </c>
      <c r="D150" s="29"/>
      <c r="E150" s="30">
        <f t="shared" ref="E150:E151" si="11">D150*B150</f>
        <v>0</v>
      </c>
      <c r="F150" s="31"/>
    </row>
    <row r="151" ht="12.75" customHeight="1">
      <c r="A151" s="26" t="s">
        <v>50</v>
      </c>
      <c r="B151" s="27">
        <v>3.0</v>
      </c>
      <c r="C151" s="28" t="s">
        <v>23</v>
      </c>
      <c r="D151" s="29"/>
      <c r="E151" s="30">
        <f t="shared" si="11"/>
        <v>0</v>
      </c>
      <c r="F151" s="31"/>
    </row>
    <row r="152" ht="12.75" customHeight="1">
      <c r="A152" s="45" t="s">
        <v>51</v>
      </c>
      <c r="B152" s="46"/>
      <c r="C152" s="46"/>
      <c r="D152" s="46"/>
      <c r="E152" s="46"/>
      <c r="F152" s="47"/>
    </row>
    <row r="153" ht="12.75" customHeight="1">
      <c r="A153" s="32" t="s">
        <v>52</v>
      </c>
      <c r="B153" s="27">
        <v>3.0</v>
      </c>
      <c r="C153" s="33" t="s">
        <v>25</v>
      </c>
      <c r="D153" s="29"/>
      <c r="E153" s="30">
        <f t="shared" ref="E153:E154" si="12">D153*B153</f>
        <v>0</v>
      </c>
      <c r="F153" s="31"/>
    </row>
    <row r="154" ht="12.75" customHeight="1">
      <c r="A154" s="48" t="s">
        <v>53</v>
      </c>
      <c r="B154" s="49">
        <v>3.0</v>
      </c>
      <c r="C154" s="50" t="s">
        <v>23</v>
      </c>
      <c r="D154" s="51"/>
      <c r="E154" s="52">
        <f t="shared" si="12"/>
        <v>0</v>
      </c>
      <c r="F154" s="53"/>
    </row>
    <row r="155" ht="12.75" customHeight="1">
      <c r="A155" s="54" t="s">
        <v>54</v>
      </c>
      <c r="E155" s="55">
        <f>SUMIFS(E136:E154,F136:F154,"Yes")</f>
        <v>0</v>
      </c>
      <c r="F155" s="3"/>
    </row>
    <row r="156" ht="12.75" customHeight="1">
      <c r="A156" s="54" t="s">
        <v>55</v>
      </c>
      <c r="E156" s="55">
        <f>7.75%*E155</f>
        <v>0</v>
      </c>
      <c r="F156" s="3"/>
    </row>
    <row r="157" ht="12.75" customHeight="1">
      <c r="A157" s="54" t="s">
        <v>56</v>
      </c>
      <c r="E157" s="56">
        <f t="array" ref="E157">SUMIFS(E136:E154,F136:F154,{"","No"})</f>
        <v>0</v>
      </c>
      <c r="F157" s="3"/>
    </row>
    <row r="158" ht="12.75" customHeight="1">
      <c r="A158" s="57" t="s">
        <v>57</v>
      </c>
      <c r="B158" s="43"/>
      <c r="C158" s="43"/>
      <c r="D158" s="43"/>
      <c r="E158" s="58">
        <v>0.0</v>
      </c>
      <c r="F158" s="3"/>
    </row>
    <row r="159" ht="12.75" customHeight="1">
      <c r="A159" s="54" t="s">
        <v>58</v>
      </c>
      <c r="E159" s="59">
        <f>SUM(E155:E158)</f>
        <v>0</v>
      </c>
      <c r="F159" s="3"/>
    </row>
    <row r="160" ht="12.75" customHeight="1">
      <c r="A160" s="74"/>
      <c r="B160" s="75"/>
      <c r="C160" s="15"/>
      <c r="D160" s="4"/>
      <c r="E160" s="4"/>
    </row>
    <row r="161" ht="12.75" customHeight="1">
      <c r="A161" s="74"/>
      <c r="B161" s="75"/>
      <c r="C161" s="15"/>
      <c r="D161" s="4"/>
      <c r="E161" s="4"/>
    </row>
    <row r="162" ht="12.75" customHeight="1">
      <c r="A162" s="7"/>
      <c r="B162" s="7"/>
      <c r="C162" s="5"/>
      <c r="D162" s="5"/>
      <c r="E162" s="5"/>
    </row>
    <row r="163" ht="12.75" customHeight="1">
      <c r="A163" s="7"/>
      <c r="B163" s="7"/>
      <c r="C163" s="5"/>
      <c r="D163" s="5"/>
      <c r="E163" s="5"/>
    </row>
    <row r="164" ht="12.75" customHeight="1">
      <c r="A164" s="7" t="s">
        <v>2</v>
      </c>
      <c r="C164" s="8"/>
      <c r="D164" s="9"/>
      <c r="E164" s="9"/>
      <c r="F164" s="9"/>
    </row>
    <row r="165" ht="12.75" customHeight="1">
      <c r="A165" s="10"/>
      <c r="B165" s="5"/>
      <c r="C165" s="5"/>
      <c r="D165" s="5"/>
      <c r="E165" s="5"/>
    </row>
    <row r="166" ht="12.75" customHeight="1">
      <c r="A166" s="7" t="s">
        <v>5</v>
      </c>
      <c r="C166" s="8"/>
      <c r="D166" s="9"/>
      <c r="E166" s="9"/>
      <c r="F166" s="9"/>
    </row>
    <row r="167" ht="12.75" customHeight="1">
      <c r="A167" s="7" t="s">
        <v>7</v>
      </c>
      <c r="C167" s="8"/>
      <c r="D167" s="9"/>
      <c r="E167" s="9"/>
      <c r="F167" s="9"/>
    </row>
    <row r="168" ht="12.75" customHeight="1">
      <c r="A168" s="7" t="s">
        <v>9</v>
      </c>
      <c r="C168" s="8"/>
      <c r="D168" s="9"/>
      <c r="E168" s="9"/>
      <c r="F168" s="9"/>
    </row>
    <row r="169" ht="12.75" customHeight="1">
      <c r="A169" s="10"/>
      <c r="B169" s="5"/>
      <c r="C169" s="5"/>
      <c r="D169" s="5"/>
      <c r="E169" s="5"/>
    </row>
    <row r="170" ht="12.75" customHeight="1">
      <c r="A170" s="7" t="s">
        <v>12</v>
      </c>
      <c r="C170" s="14"/>
      <c r="D170" s="9"/>
      <c r="E170" s="9"/>
      <c r="F170" s="9"/>
    </row>
    <row r="171" ht="12.75" customHeight="1">
      <c r="A171" s="4"/>
      <c r="B171" s="5"/>
      <c r="C171" s="4"/>
      <c r="D171" s="4"/>
      <c r="E171" s="4"/>
    </row>
    <row r="172" ht="12.75" customHeight="1">
      <c r="A172" s="4"/>
      <c r="B172" s="5"/>
      <c r="C172" s="4"/>
      <c r="D172" s="4"/>
      <c r="E172" s="4"/>
    </row>
    <row r="173" ht="12.75" customHeight="1">
      <c r="A173" s="60" t="s">
        <v>62</v>
      </c>
      <c r="B173" s="61"/>
      <c r="C173" s="61"/>
      <c r="D173" s="61"/>
      <c r="E173" s="61"/>
      <c r="F173" s="62"/>
    </row>
    <row r="174" ht="12.75" customHeight="1">
      <c r="A174" s="22" t="s">
        <v>15</v>
      </c>
      <c r="B174" s="17"/>
      <c r="C174" s="17"/>
      <c r="D174" s="17"/>
      <c r="E174" s="17"/>
      <c r="F174" s="18"/>
    </row>
    <row r="175" ht="12.75" customHeight="1">
      <c r="A175" s="23" t="s">
        <v>16</v>
      </c>
      <c r="B175" s="24" t="s">
        <v>17</v>
      </c>
      <c r="C175" s="24" t="s">
        <v>18</v>
      </c>
      <c r="D175" s="24" t="s">
        <v>19</v>
      </c>
      <c r="E175" s="24" t="s">
        <v>20</v>
      </c>
      <c r="F175" s="25" t="s">
        <v>21</v>
      </c>
    </row>
    <row r="176" ht="12.75" customHeight="1">
      <c r="A176" s="26" t="s">
        <v>22</v>
      </c>
      <c r="B176" s="27">
        <v>6.0</v>
      </c>
      <c r="C176" s="28" t="s">
        <v>23</v>
      </c>
      <c r="D176" s="29"/>
      <c r="E176" s="30">
        <f t="shared" ref="E176:E188" si="13">D176*B176</f>
        <v>0</v>
      </c>
      <c r="F176" s="31"/>
    </row>
    <row r="177" ht="12.75" customHeight="1">
      <c r="A177" s="32" t="s">
        <v>24</v>
      </c>
      <c r="B177" s="27">
        <v>6.0</v>
      </c>
      <c r="C177" s="33" t="s">
        <v>25</v>
      </c>
      <c r="D177" s="29"/>
      <c r="E177" s="30">
        <f t="shared" si="13"/>
        <v>0</v>
      </c>
      <c r="F177" s="31"/>
    </row>
    <row r="178" ht="12.75" customHeight="1">
      <c r="A178" s="72" t="s">
        <v>26</v>
      </c>
      <c r="B178" s="65">
        <v>1.0</v>
      </c>
      <c r="C178" s="73" t="s">
        <v>27</v>
      </c>
      <c r="D178" s="67"/>
      <c r="E178" s="68">
        <f t="shared" si="13"/>
        <v>0</v>
      </c>
      <c r="F178" s="69"/>
    </row>
    <row r="179" ht="12.75" customHeight="1">
      <c r="A179" s="72" t="s">
        <v>28</v>
      </c>
      <c r="B179" s="65">
        <v>1.0</v>
      </c>
      <c r="C179" s="73" t="s">
        <v>29</v>
      </c>
      <c r="D179" s="67"/>
      <c r="E179" s="68">
        <f t="shared" si="13"/>
        <v>0</v>
      </c>
      <c r="F179" s="69"/>
    </row>
    <row r="180" ht="12.75" customHeight="1">
      <c r="A180" s="72" t="s">
        <v>30</v>
      </c>
      <c r="B180" s="70">
        <v>6.0</v>
      </c>
      <c r="C180" s="73" t="s">
        <v>31</v>
      </c>
      <c r="D180" s="67"/>
      <c r="E180" s="68">
        <f t="shared" si="13"/>
        <v>0</v>
      </c>
      <c r="F180" s="69"/>
    </row>
    <row r="181" ht="12.75" customHeight="1">
      <c r="A181" s="38" t="s">
        <v>32</v>
      </c>
      <c r="B181" s="36">
        <v>6.0</v>
      </c>
      <c r="C181" s="39" t="s">
        <v>33</v>
      </c>
      <c r="D181" s="29"/>
      <c r="E181" s="30">
        <f t="shared" si="13"/>
        <v>0</v>
      </c>
      <c r="F181" s="31"/>
    </row>
    <row r="182" ht="12.75" customHeight="1">
      <c r="A182" s="38" t="s">
        <v>34</v>
      </c>
      <c r="B182" s="36">
        <v>6.0</v>
      </c>
      <c r="C182" s="39" t="s">
        <v>35</v>
      </c>
      <c r="D182" s="29"/>
      <c r="E182" s="30">
        <f t="shared" si="13"/>
        <v>0</v>
      </c>
      <c r="F182" s="31"/>
    </row>
    <row r="183" ht="12.75" customHeight="1">
      <c r="A183" s="35" t="s">
        <v>36</v>
      </c>
      <c r="B183" s="36">
        <v>6.0</v>
      </c>
      <c r="C183" s="40" t="s">
        <v>37</v>
      </c>
      <c r="D183" s="29"/>
      <c r="E183" s="30">
        <f t="shared" si="13"/>
        <v>0</v>
      </c>
      <c r="F183" s="31"/>
    </row>
    <row r="184" ht="12.75" customHeight="1">
      <c r="A184" s="41" t="s">
        <v>38</v>
      </c>
      <c r="B184" s="27">
        <v>6.0</v>
      </c>
      <c r="C184" s="33" t="s">
        <v>39</v>
      </c>
      <c r="D184" s="29"/>
      <c r="E184" s="30">
        <f t="shared" si="13"/>
        <v>0</v>
      </c>
      <c r="F184" s="31"/>
    </row>
    <row r="185" ht="12.75" customHeight="1">
      <c r="A185" s="41" t="s">
        <v>40</v>
      </c>
      <c r="B185" s="27">
        <v>6.0</v>
      </c>
      <c r="C185" s="33" t="s">
        <v>41</v>
      </c>
      <c r="D185" s="29"/>
      <c r="E185" s="30">
        <f t="shared" si="13"/>
        <v>0</v>
      </c>
      <c r="F185" s="31"/>
    </row>
    <row r="186" ht="12.75" customHeight="1">
      <c r="A186" s="41" t="s">
        <v>42</v>
      </c>
      <c r="B186" s="27">
        <v>6.0</v>
      </c>
      <c r="C186" s="33" t="s">
        <v>43</v>
      </c>
      <c r="D186" s="29"/>
      <c r="E186" s="30">
        <f t="shared" si="13"/>
        <v>0</v>
      </c>
      <c r="F186" s="31"/>
    </row>
    <row r="187" ht="12.75" customHeight="1">
      <c r="A187" s="41" t="s">
        <v>44</v>
      </c>
      <c r="B187" s="27">
        <v>6.0</v>
      </c>
      <c r="C187" s="33" t="s">
        <v>45</v>
      </c>
      <c r="D187" s="34"/>
      <c r="E187" s="30">
        <f t="shared" si="13"/>
        <v>0</v>
      </c>
      <c r="F187" s="31"/>
    </row>
    <row r="188" ht="12.75" customHeight="1">
      <c r="A188" s="41" t="s">
        <v>46</v>
      </c>
      <c r="B188" s="27">
        <v>6.0</v>
      </c>
      <c r="C188" s="33" t="s">
        <v>47</v>
      </c>
      <c r="D188" s="34"/>
      <c r="E188" s="30">
        <f t="shared" si="13"/>
        <v>0</v>
      </c>
      <c r="F188" s="31"/>
    </row>
    <row r="189" ht="12.75" customHeight="1">
      <c r="A189" s="45" t="s">
        <v>48</v>
      </c>
      <c r="B189" s="46"/>
      <c r="C189" s="46"/>
      <c r="D189" s="46"/>
      <c r="E189" s="46"/>
      <c r="F189" s="47"/>
    </row>
    <row r="190" ht="12.75" customHeight="1">
      <c r="A190" s="32" t="s">
        <v>49</v>
      </c>
      <c r="B190" s="27">
        <v>6.0</v>
      </c>
      <c r="C190" s="33" t="s">
        <v>25</v>
      </c>
      <c r="D190" s="29"/>
      <c r="E190" s="30">
        <f t="shared" ref="E190:E191" si="14">D190*B190</f>
        <v>0</v>
      </c>
      <c r="F190" s="31"/>
    </row>
    <row r="191" ht="12.75" customHeight="1">
      <c r="A191" s="26" t="s">
        <v>50</v>
      </c>
      <c r="B191" s="27">
        <v>6.0</v>
      </c>
      <c r="C191" s="28" t="s">
        <v>23</v>
      </c>
      <c r="D191" s="29"/>
      <c r="E191" s="30">
        <f t="shared" si="14"/>
        <v>0</v>
      </c>
      <c r="F191" s="31"/>
    </row>
    <row r="192" ht="12.75" customHeight="1">
      <c r="A192" s="45" t="s">
        <v>51</v>
      </c>
      <c r="B192" s="46"/>
      <c r="C192" s="46"/>
      <c r="D192" s="46"/>
      <c r="E192" s="46"/>
      <c r="F192" s="47"/>
    </row>
    <row r="193" ht="12.75" customHeight="1">
      <c r="A193" s="32" t="s">
        <v>52</v>
      </c>
      <c r="B193" s="27">
        <v>6.0</v>
      </c>
      <c r="C193" s="33" t="s">
        <v>25</v>
      </c>
      <c r="D193" s="29"/>
      <c r="E193" s="30">
        <f t="shared" ref="E193:E194" si="15">D193*B193</f>
        <v>0</v>
      </c>
      <c r="F193" s="31"/>
    </row>
    <row r="194" ht="12.75" customHeight="1">
      <c r="A194" s="48" t="s">
        <v>53</v>
      </c>
      <c r="B194" s="49">
        <v>6.0</v>
      </c>
      <c r="C194" s="50" t="s">
        <v>23</v>
      </c>
      <c r="D194" s="51"/>
      <c r="E194" s="52">
        <f t="shared" si="15"/>
        <v>0</v>
      </c>
      <c r="F194" s="53"/>
    </row>
    <row r="195" ht="12.75" customHeight="1">
      <c r="A195" s="54" t="s">
        <v>54</v>
      </c>
      <c r="E195" s="55">
        <f>SUMIFS(E176:E194,F176:F194,"Yes")</f>
        <v>0</v>
      </c>
      <c r="F195" s="3"/>
    </row>
    <row r="196" ht="12.75" customHeight="1">
      <c r="A196" s="54" t="s">
        <v>55</v>
      </c>
      <c r="E196" s="55">
        <f>7.75%*E195</f>
        <v>0</v>
      </c>
      <c r="F196" s="3"/>
    </row>
    <row r="197" ht="12.75" customHeight="1">
      <c r="A197" s="54" t="s">
        <v>56</v>
      </c>
      <c r="E197" s="56">
        <f t="array" ref="E197">SUMIFS(E176:E194,F176:F194,{"","No"})</f>
        <v>0</v>
      </c>
      <c r="F197" s="3"/>
    </row>
    <row r="198" ht="12.75" customHeight="1">
      <c r="A198" s="57" t="s">
        <v>57</v>
      </c>
      <c r="B198" s="43"/>
      <c r="C198" s="43"/>
      <c r="D198" s="43"/>
      <c r="E198" s="58">
        <v>0.0</v>
      </c>
      <c r="F198" s="3"/>
    </row>
    <row r="199" ht="12.75" customHeight="1">
      <c r="A199" s="54" t="s">
        <v>58</v>
      </c>
      <c r="E199" s="59">
        <f>SUM(E195:E198)</f>
        <v>0</v>
      </c>
      <c r="F199" s="3"/>
    </row>
    <row r="200" ht="12.75" customHeight="1">
      <c r="A200" s="4"/>
      <c r="B200" s="5"/>
      <c r="C200" s="4"/>
      <c r="D200" s="4"/>
      <c r="E200" s="4"/>
    </row>
    <row r="201" ht="12.75" customHeight="1">
      <c r="A201" s="7"/>
      <c r="B201" s="7"/>
      <c r="C201" s="5"/>
      <c r="D201" s="5"/>
      <c r="E201" s="5"/>
    </row>
    <row r="202" ht="12.75" customHeight="1">
      <c r="A202" s="7"/>
      <c r="B202" s="7"/>
      <c r="C202" s="5"/>
      <c r="D202" s="5"/>
      <c r="E202" s="5"/>
    </row>
    <row r="203" ht="12.75" customHeight="1">
      <c r="A203" s="7"/>
      <c r="B203" s="7"/>
      <c r="C203" s="5"/>
      <c r="D203" s="5"/>
      <c r="E203" s="5"/>
    </row>
    <row r="204" ht="12.75" customHeight="1">
      <c r="A204" s="7" t="s">
        <v>2</v>
      </c>
      <c r="C204" s="8"/>
      <c r="D204" s="9"/>
      <c r="E204" s="9"/>
      <c r="F204" s="9"/>
    </row>
    <row r="205" ht="12.75" customHeight="1">
      <c r="A205" s="10"/>
      <c r="B205" s="5"/>
      <c r="C205" s="5"/>
      <c r="D205" s="5"/>
      <c r="E205" s="5"/>
    </row>
    <row r="206" ht="12.75" customHeight="1">
      <c r="A206" s="7" t="s">
        <v>5</v>
      </c>
      <c r="C206" s="8"/>
      <c r="D206" s="9"/>
      <c r="E206" s="9"/>
      <c r="F206" s="9"/>
    </row>
    <row r="207" ht="12.75" customHeight="1">
      <c r="A207" s="7" t="s">
        <v>7</v>
      </c>
      <c r="C207" s="8"/>
      <c r="D207" s="9"/>
      <c r="E207" s="9"/>
      <c r="F207" s="9"/>
    </row>
    <row r="208" ht="12.75" customHeight="1">
      <c r="A208" s="7" t="s">
        <v>9</v>
      </c>
      <c r="C208" s="8"/>
      <c r="D208" s="9"/>
      <c r="E208" s="9"/>
      <c r="F208" s="9"/>
    </row>
    <row r="209" ht="12.75" customHeight="1">
      <c r="A209" s="10"/>
      <c r="B209" s="5"/>
      <c r="C209" s="5"/>
      <c r="D209" s="5"/>
      <c r="E209" s="5"/>
    </row>
    <row r="210" ht="12.75" customHeight="1">
      <c r="A210" s="7" t="s">
        <v>12</v>
      </c>
      <c r="C210" s="14"/>
      <c r="D210" s="9"/>
      <c r="E210" s="9"/>
      <c r="F210" s="9"/>
    </row>
    <row r="211" ht="12.75" customHeight="1">
      <c r="A211" s="4"/>
      <c r="B211" s="5"/>
      <c r="C211" s="4"/>
      <c r="D211" s="4"/>
      <c r="E211" s="4"/>
    </row>
    <row r="212" ht="12.75" customHeight="1">
      <c r="A212" s="4"/>
      <c r="B212" s="5"/>
      <c r="C212" s="4"/>
      <c r="D212" s="4"/>
      <c r="E212" s="4"/>
    </row>
    <row r="213" ht="12.75" customHeight="1">
      <c r="A213" s="60" t="s">
        <v>63</v>
      </c>
      <c r="B213" s="61"/>
      <c r="C213" s="61"/>
      <c r="D213" s="61"/>
      <c r="E213" s="61"/>
      <c r="F213" s="62"/>
    </row>
    <row r="214" ht="12.75" customHeight="1">
      <c r="A214" s="22" t="s">
        <v>15</v>
      </c>
      <c r="B214" s="17"/>
      <c r="C214" s="17"/>
      <c r="D214" s="17"/>
      <c r="E214" s="17"/>
      <c r="F214" s="18"/>
    </row>
    <row r="215" ht="12.75" customHeight="1">
      <c r="A215" s="23" t="s">
        <v>16</v>
      </c>
      <c r="B215" s="24" t="s">
        <v>17</v>
      </c>
      <c r="C215" s="24" t="s">
        <v>18</v>
      </c>
      <c r="D215" s="24" t="s">
        <v>19</v>
      </c>
      <c r="E215" s="24" t="s">
        <v>20</v>
      </c>
      <c r="F215" s="25" t="s">
        <v>21</v>
      </c>
    </row>
    <row r="216" ht="12.75" customHeight="1">
      <c r="A216" s="26" t="s">
        <v>22</v>
      </c>
      <c r="B216" s="27">
        <v>3.0</v>
      </c>
      <c r="C216" s="28" t="s">
        <v>23</v>
      </c>
      <c r="D216" s="29"/>
      <c r="E216" s="30">
        <f t="shared" ref="E216:E228" si="16">D216*B216</f>
        <v>0</v>
      </c>
      <c r="F216" s="31"/>
    </row>
    <row r="217" ht="12.75" customHeight="1">
      <c r="A217" s="32" t="s">
        <v>24</v>
      </c>
      <c r="B217" s="27">
        <v>3.0</v>
      </c>
      <c r="C217" s="33" t="s">
        <v>25</v>
      </c>
      <c r="D217" s="29"/>
      <c r="E217" s="30">
        <f t="shared" si="16"/>
        <v>0</v>
      </c>
      <c r="F217" s="31"/>
    </row>
    <row r="218" ht="12.75" customHeight="1">
      <c r="A218" s="72" t="s">
        <v>26</v>
      </c>
      <c r="B218" s="65">
        <v>1.0</v>
      </c>
      <c r="C218" s="73" t="s">
        <v>27</v>
      </c>
      <c r="D218" s="67"/>
      <c r="E218" s="68">
        <f t="shared" si="16"/>
        <v>0</v>
      </c>
      <c r="F218" s="69"/>
    </row>
    <row r="219" ht="12.75" customHeight="1">
      <c r="A219" s="72" t="s">
        <v>28</v>
      </c>
      <c r="B219" s="65">
        <v>1.0</v>
      </c>
      <c r="C219" s="73" t="s">
        <v>29</v>
      </c>
      <c r="D219" s="67"/>
      <c r="E219" s="68">
        <f t="shared" si="16"/>
        <v>0</v>
      </c>
      <c r="F219" s="69"/>
    </row>
    <row r="220" ht="12.75" customHeight="1">
      <c r="A220" s="72" t="s">
        <v>30</v>
      </c>
      <c r="B220" s="70">
        <v>3.0</v>
      </c>
      <c r="C220" s="73" t="s">
        <v>31</v>
      </c>
      <c r="D220" s="67"/>
      <c r="E220" s="68">
        <f t="shared" si="16"/>
        <v>0</v>
      </c>
      <c r="F220" s="69"/>
    </row>
    <row r="221" ht="12.75" customHeight="1">
      <c r="A221" s="38" t="s">
        <v>32</v>
      </c>
      <c r="B221" s="36">
        <v>3.0</v>
      </c>
      <c r="C221" s="39" t="s">
        <v>33</v>
      </c>
      <c r="D221" s="29"/>
      <c r="E221" s="30">
        <f t="shared" si="16"/>
        <v>0</v>
      </c>
      <c r="F221" s="31"/>
    </row>
    <row r="222" ht="12.75" customHeight="1">
      <c r="A222" s="38" t="s">
        <v>34</v>
      </c>
      <c r="B222" s="36">
        <v>3.0</v>
      </c>
      <c r="C222" s="39" t="s">
        <v>35</v>
      </c>
      <c r="D222" s="29"/>
      <c r="E222" s="30">
        <f t="shared" si="16"/>
        <v>0</v>
      </c>
      <c r="F222" s="31"/>
    </row>
    <row r="223" ht="12.75" customHeight="1">
      <c r="A223" s="35" t="s">
        <v>36</v>
      </c>
      <c r="B223" s="36">
        <v>3.0</v>
      </c>
      <c r="C223" s="40" t="s">
        <v>37</v>
      </c>
      <c r="D223" s="29"/>
      <c r="E223" s="30">
        <f t="shared" si="16"/>
        <v>0</v>
      </c>
      <c r="F223" s="31"/>
    </row>
    <row r="224" ht="12.75" customHeight="1">
      <c r="A224" s="41" t="s">
        <v>38</v>
      </c>
      <c r="B224" s="27">
        <v>3.0</v>
      </c>
      <c r="C224" s="33" t="s">
        <v>39</v>
      </c>
      <c r="D224" s="29"/>
      <c r="E224" s="30">
        <f t="shared" si="16"/>
        <v>0</v>
      </c>
      <c r="F224" s="31"/>
    </row>
    <row r="225" ht="12.75" customHeight="1">
      <c r="A225" s="41" t="s">
        <v>40</v>
      </c>
      <c r="B225" s="27">
        <v>3.0</v>
      </c>
      <c r="C225" s="33" t="s">
        <v>41</v>
      </c>
      <c r="D225" s="29"/>
      <c r="E225" s="30">
        <f t="shared" si="16"/>
        <v>0</v>
      </c>
      <c r="F225" s="31"/>
    </row>
    <row r="226" ht="12.75" customHeight="1">
      <c r="A226" s="41" t="s">
        <v>42</v>
      </c>
      <c r="B226" s="27">
        <v>3.0</v>
      </c>
      <c r="C226" s="33" t="s">
        <v>43</v>
      </c>
      <c r="D226" s="29"/>
      <c r="E226" s="30">
        <f t="shared" si="16"/>
        <v>0</v>
      </c>
      <c r="F226" s="31"/>
    </row>
    <row r="227" ht="12.75" customHeight="1">
      <c r="A227" s="41" t="s">
        <v>44</v>
      </c>
      <c r="B227" s="27">
        <v>3.0</v>
      </c>
      <c r="C227" s="33" t="s">
        <v>45</v>
      </c>
      <c r="D227" s="34"/>
      <c r="E227" s="30">
        <f t="shared" si="16"/>
        <v>0</v>
      </c>
      <c r="F227" s="31"/>
    </row>
    <row r="228" ht="12.75" customHeight="1">
      <c r="A228" s="41" t="s">
        <v>46</v>
      </c>
      <c r="B228" s="27">
        <v>3.0</v>
      </c>
      <c r="C228" s="33" t="s">
        <v>47</v>
      </c>
      <c r="D228" s="34"/>
      <c r="E228" s="30">
        <f t="shared" si="16"/>
        <v>0</v>
      </c>
      <c r="F228" s="31"/>
    </row>
    <row r="229" ht="12.75" customHeight="1">
      <c r="A229" s="45" t="s">
        <v>48</v>
      </c>
      <c r="B229" s="46"/>
      <c r="C229" s="46"/>
      <c r="D229" s="46"/>
      <c r="E229" s="46"/>
      <c r="F229" s="47"/>
    </row>
    <row r="230" ht="12.75" customHeight="1">
      <c r="A230" s="32" t="s">
        <v>49</v>
      </c>
      <c r="B230" s="27">
        <v>3.0</v>
      </c>
      <c r="C230" s="33" t="s">
        <v>25</v>
      </c>
      <c r="D230" s="29"/>
      <c r="E230" s="30">
        <f t="shared" ref="E230:E231" si="17">D230*B230</f>
        <v>0</v>
      </c>
      <c r="F230" s="31"/>
    </row>
    <row r="231" ht="12.75" customHeight="1">
      <c r="A231" s="26" t="s">
        <v>50</v>
      </c>
      <c r="B231" s="27">
        <v>3.0</v>
      </c>
      <c r="C231" s="28" t="s">
        <v>23</v>
      </c>
      <c r="D231" s="29"/>
      <c r="E231" s="30">
        <f t="shared" si="17"/>
        <v>0</v>
      </c>
      <c r="F231" s="31"/>
    </row>
    <row r="232" ht="12.75" customHeight="1">
      <c r="A232" s="45" t="s">
        <v>51</v>
      </c>
      <c r="B232" s="46"/>
      <c r="C232" s="46"/>
      <c r="D232" s="46"/>
      <c r="E232" s="46"/>
      <c r="F232" s="47"/>
    </row>
    <row r="233" ht="12.75" customHeight="1">
      <c r="A233" s="32" t="s">
        <v>52</v>
      </c>
      <c r="B233" s="27">
        <v>3.0</v>
      </c>
      <c r="C233" s="33" t="s">
        <v>25</v>
      </c>
      <c r="D233" s="29"/>
      <c r="E233" s="30">
        <f t="shared" ref="E233:E234" si="18">D233*B233</f>
        <v>0</v>
      </c>
      <c r="F233" s="31"/>
    </row>
    <row r="234" ht="12.75" customHeight="1">
      <c r="A234" s="48" t="s">
        <v>53</v>
      </c>
      <c r="B234" s="49">
        <v>3.0</v>
      </c>
      <c r="C234" s="50" t="s">
        <v>23</v>
      </c>
      <c r="D234" s="51"/>
      <c r="E234" s="52">
        <f t="shared" si="18"/>
        <v>0</v>
      </c>
      <c r="F234" s="53"/>
    </row>
    <row r="235" ht="12.75" customHeight="1">
      <c r="A235" s="54" t="s">
        <v>54</v>
      </c>
      <c r="E235" s="55">
        <f>SUMIFS(E216:E234,F216:F234,"Yes")</f>
        <v>0</v>
      </c>
      <c r="F235" s="3"/>
    </row>
    <row r="236" ht="12.75" customHeight="1">
      <c r="A236" s="54" t="s">
        <v>55</v>
      </c>
      <c r="E236" s="55">
        <f>7.75%*E235</f>
        <v>0</v>
      </c>
      <c r="F236" s="3"/>
    </row>
    <row r="237" ht="12.75" customHeight="1">
      <c r="A237" s="54" t="s">
        <v>56</v>
      </c>
      <c r="E237" s="56">
        <f t="array" ref="E237">SUMIFS(E216:E234,F216:F234,{"","No"})</f>
        <v>0</v>
      </c>
      <c r="F237" s="3"/>
    </row>
    <row r="238" ht="12.75" customHeight="1">
      <c r="A238" s="57" t="s">
        <v>57</v>
      </c>
      <c r="B238" s="43"/>
      <c r="C238" s="43"/>
      <c r="D238" s="43"/>
      <c r="E238" s="58">
        <v>0.0</v>
      </c>
      <c r="F238" s="3"/>
    </row>
    <row r="239" ht="12.75" customHeight="1">
      <c r="A239" s="54" t="s">
        <v>58</v>
      </c>
      <c r="E239" s="59">
        <f>SUM(E235:E238)</f>
        <v>0</v>
      </c>
      <c r="F239" s="3"/>
    </row>
    <row r="240" ht="12.75" customHeight="1">
      <c r="A240" s="4"/>
      <c r="B240" s="5"/>
      <c r="C240" s="4"/>
      <c r="D240" s="4"/>
      <c r="E240" s="4"/>
    </row>
    <row r="241" ht="12.75" customHeight="1">
      <c r="A241" s="7"/>
      <c r="B241" s="7"/>
      <c r="C241" s="5"/>
      <c r="D241" s="5"/>
      <c r="E241" s="5"/>
    </row>
    <row r="242" ht="12.75" customHeight="1">
      <c r="A242" s="7"/>
      <c r="B242" s="7"/>
      <c r="C242" s="5"/>
      <c r="D242" s="5"/>
      <c r="E242" s="5"/>
    </row>
    <row r="243" ht="12.75" customHeight="1">
      <c r="A243" s="7"/>
      <c r="B243" s="7"/>
      <c r="C243" s="5"/>
      <c r="D243" s="5"/>
      <c r="E243" s="5"/>
    </row>
    <row r="244" ht="12.75" customHeight="1">
      <c r="A244" s="7" t="s">
        <v>2</v>
      </c>
      <c r="C244" s="8"/>
      <c r="D244" s="9"/>
      <c r="E244" s="9"/>
      <c r="F244" s="9"/>
    </row>
    <row r="245" ht="12.75" customHeight="1">
      <c r="A245" s="10"/>
      <c r="B245" s="5"/>
      <c r="C245" s="5"/>
      <c r="D245" s="5"/>
      <c r="E245" s="5"/>
    </row>
    <row r="246" ht="12.75" customHeight="1">
      <c r="A246" s="7" t="s">
        <v>5</v>
      </c>
      <c r="C246" s="8"/>
      <c r="D246" s="9"/>
      <c r="E246" s="9"/>
      <c r="F246" s="9"/>
    </row>
    <row r="247" ht="12.75" customHeight="1">
      <c r="A247" s="7" t="s">
        <v>7</v>
      </c>
      <c r="C247" s="8"/>
      <c r="D247" s="9"/>
      <c r="E247" s="9"/>
      <c r="F247" s="9"/>
    </row>
    <row r="248" ht="12.75" customHeight="1">
      <c r="A248" s="7" t="s">
        <v>9</v>
      </c>
      <c r="C248" s="8"/>
      <c r="D248" s="9"/>
      <c r="E248" s="9"/>
      <c r="F248" s="9"/>
    </row>
    <row r="249" ht="12.75" customHeight="1">
      <c r="A249" s="10"/>
      <c r="B249" s="5"/>
      <c r="C249" s="5"/>
      <c r="D249" s="5"/>
      <c r="E249" s="5"/>
    </row>
    <row r="250" ht="12.75" customHeight="1">
      <c r="A250" s="7" t="s">
        <v>12</v>
      </c>
      <c r="C250" s="14"/>
      <c r="D250" s="9"/>
      <c r="E250" s="9"/>
      <c r="F250" s="9"/>
    </row>
    <row r="251" ht="12.75" customHeight="1">
      <c r="A251" s="4"/>
      <c r="B251" s="5"/>
      <c r="C251" s="4"/>
      <c r="D251" s="4"/>
      <c r="E251" s="4"/>
    </row>
    <row r="252" ht="12.75" customHeight="1">
      <c r="A252" s="4"/>
      <c r="B252" s="5"/>
      <c r="C252" s="4"/>
      <c r="D252" s="4"/>
      <c r="E252" s="4"/>
    </row>
    <row r="253" ht="12.75" customHeight="1">
      <c r="A253" s="60" t="s">
        <v>64</v>
      </c>
      <c r="B253" s="61"/>
      <c r="C253" s="61"/>
      <c r="D253" s="61"/>
      <c r="E253" s="61"/>
      <c r="F253" s="62"/>
    </row>
    <row r="254" ht="12.75" customHeight="1">
      <c r="A254" s="22" t="s">
        <v>15</v>
      </c>
      <c r="B254" s="17"/>
      <c r="C254" s="17"/>
      <c r="D254" s="17"/>
      <c r="E254" s="17"/>
      <c r="F254" s="18"/>
    </row>
    <row r="255" ht="12.75" customHeight="1">
      <c r="A255" s="23" t="s">
        <v>16</v>
      </c>
      <c r="B255" s="24" t="s">
        <v>17</v>
      </c>
      <c r="C255" s="24" t="s">
        <v>18</v>
      </c>
      <c r="D255" s="24" t="s">
        <v>19</v>
      </c>
      <c r="E255" s="24" t="s">
        <v>20</v>
      </c>
      <c r="F255" s="25" t="s">
        <v>21</v>
      </c>
    </row>
    <row r="256" ht="12.75" customHeight="1">
      <c r="A256" s="26" t="s">
        <v>22</v>
      </c>
      <c r="B256" s="27">
        <v>5.0</v>
      </c>
      <c r="C256" s="28" t="s">
        <v>23</v>
      </c>
      <c r="D256" s="29"/>
      <c r="E256" s="30">
        <f t="shared" ref="E256:E268" si="19">D256*B256</f>
        <v>0</v>
      </c>
      <c r="F256" s="31"/>
    </row>
    <row r="257" ht="12.75" customHeight="1">
      <c r="A257" s="32" t="s">
        <v>24</v>
      </c>
      <c r="B257" s="27">
        <v>5.0</v>
      </c>
      <c r="C257" s="33" t="s">
        <v>25</v>
      </c>
      <c r="D257" s="29"/>
      <c r="E257" s="30">
        <f t="shared" si="19"/>
        <v>0</v>
      </c>
      <c r="F257" s="31"/>
    </row>
    <row r="258" ht="12.75" customHeight="1">
      <c r="A258" s="72" t="s">
        <v>26</v>
      </c>
      <c r="B258" s="65">
        <v>1.0</v>
      </c>
      <c r="C258" s="73" t="s">
        <v>27</v>
      </c>
      <c r="D258" s="67"/>
      <c r="E258" s="68">
        <f t="shared" si="19"/>
        <v>0</v>
      </c>
      <c r="F258" s="69"/>
    </row>
    <row r="259" ht="12.75" customHeight="1">
      <c r="A259" s="72" t="s">
        <v>28</v>
      </c>
      <c r="B259" s="65">
        <v>1.0</v>
      </c>
      <c r="C259" s="73" t="s">
        <v>29</v>
      </c>
      <c r="D259" s="67"/>
      <c r="E259" s="68">
        <f t="shared" si="19"/>
        <v>0</v>
      </c>
      <c r="F259" s="69"/>
    </row>
    <row r="260" ht="12.75" customHeight="1">
      <c r="A260" s="72" t="s">
        <v>30</v>
      </c>
      <c r="B260" s="70">
        <v>5.0</v>
      </c>
      <c r="C260" s="73" t="s">
        <v>31</v>
      </c>
      <c r="D260" s="67"/>
      <c r="E260" s="68">
        <f t="shared" si="19"/>
        <v>0</v>
      </c>
      <c r="F260" s="69"/>
    </row>
    <row r="261" ht="12.75" customHeight="1">
      <c r="A261" s="38" t="s">
        <v>32</v>
      </c>
      <c r="B261" s="36">
        <v>5.0</v>
      </c>
      <c r="C261" s="39" t="s">
        <v>33</v>
      </c>
      <c r="D261" s="29"/>
      <c r="E261" s="30">
        <f t="shared" si="19"/>
        <v>0</v>
      </c>
      <c r="F261" s="31"/>
    </row>
    <row r="262" ht="12.75" customHeight="1">
      <c r="A262" s="38" t="s">
        <v>34</v>
      </c>
      <c r="B262" s="36">
        <v>5.0</v>
      </c>
      <c r="C262" s="39" t="s">
        <v>35</v>
      </c>
      <c r="D262" s="29"/>
      <c r="E262" s="30">
        <f t="shared" si="19"/>
        <v>0</v>
      </c>
      <c r="F262" s="31"/>
    </row>
    <row r="263" ht="12.75" customHeight="1">
      <c r="A263" s="35" t="s">
        <v>36</v>
      </c>
      <c r="B263" s="36">
        <v>5.0</v>
      </c>
      <c r="C263" s="40" t="s">
        <v>37</v>
      </c>
      <c r="D263" s="29"/>
      <c r="E263" s="30">
        <f t="shared" si="19"/>
        <v>0</v>
      </c>
      <c r="F263" s="31"/>
    </row>
    <row r="264" ht="12.75" customHeight="1">
      <c r="A264" s="41" t="s">
        <v>38</v>
      </c>
      <c r="B264" s="27">
        <v>5.0</v>
      </c>
      <c r="C264" s="33" t="s">
        <v>39</v>
      </c>
      <c r="D264" s="29"/>
      <c r="E264" s="30">
        <f t="shared" si="19"/>
        <v>0</v>
      </c>
      <c r="F264" s="31"/>
    </row>
    <row r="265" ht="12.75" customHeight="1">
      <c r="A265" s="41" t="s">
        <v>40</v>
      </c>
      <c r="B265" s="27">
        <v>5.0</v>
      </c>
      <c r="C265" s="33" t="s">
        <v>41</v>
      </c>
      <c r="D265" s="29"/>
      <c r="E265" s="30">
        <f t="shared" si="19"/>
        <v>0</v>
      </c>
      <c r="F265" s="31"/>
    </row>
    <row r="266" ht="12.75" customHeight="1">
      <c r="A266" s="41" t="s">
        <v>42</v>
      </c>
      <c r="B266" s="27">
        <v>5.0</v>
      </c>
      <c r="C266" s="33" t="s">
        <v>43</v>
      </c>
      <c r="D266" s="29"/>
      <c r="E266" s="30">
        <f t="shared" si="19"/>
        <v>0</v>
      </c>
      <c r="F266" s="31"/>
    </row>
    <row r="267" ht="12.75" customHeight="1">
      <c r="A267" s="41" t="s">
        <v>44</v>
      </c>
      <c r="B267" s="27">
        <v>5.0</v>
      </c>
      <c r="C267" s="33" t="s">
        <v>45</v>
      </c>
      <c r="D267" s="34"/>
      <c r="E267" s="30">
        <f t="shared" si="19"/>
        <v>0</v>
      </c>
      <c r="F267" s="31"/>
    </row>
    <row r="268" ht="12.75" customHeight="1">
      <c r="A268" s="41" t="s">
        <v>46</v>
      </c>
      <c r="B268" s="27">
        <v>5.0</v>
      </c>
      <c r="C268" s="33" t="s">
        <v>47</v>
      </c>
      <c r="D268" s="34"/>
      <c r="E268" s="30">
        <f t="shared" si="19"/>
        <v>0</v>
      </c>
      <c r="F268" s="31"/>
    </row>
    <row r="269" ht="12.75" customHeight="1">
      <c r="A269" s="45" t="s">
        <v>48</v>
      </c>
      <c r="B269" s="46"/>
      <c r="C269" s="46"/>
      <c r="D269" s="46"/>
      <c r="E269" s="46"/>
      <c r="F269" s="47"/>
    </row>
    <row r="270" ht="12.75" customHeight="1">
      <c r="A270" s="32" t="s">
        <v>49</v>
      </c>
      <c r="B270" s="27">
        <v>5.0</v>
      </c>
      <c r="C270" s="33" t="s">
        <v>25</v>
      </c>
      <c r="D270" s="29"/>
      <c r="E270" s="30">
        <f t="shared" ref="E270:E271" si="20">D270*B270</f>
        <v>0</v>
      </c>
      <c r="F270" s="31"/>
    </row>
    <row r="271" ht="12.75" customHeight="1">
      <c r="A271" s="26" t="s">
        <v>50</v>
      </c>
      <c r="B271" s="27">
        <v>5.0</v>
      </c>
      <c r="C271" s="28" t="s">
        <v>23</v>
      </c>
      <c r="D271" s="29"/>
      <c r="E271" s="30">
        <f t="shared" si="20"/>
        <v>0</v>
      </c>
      <c r="F271" s="31"/>
    </row>
    <row r="272" ht="12.75" customHeight="1">
      <c r="A272" s="45" t="s">
        <v>51</v>
      </c>
      <c r="B272" s="46"/>
      <c r="C272" s="46"/>
      <c r="D272" s="46"/>
      <c r="E272" s="46"/>
      <c r="F272" s="47"/>
    </row>
    <row r="273" ht="12.75" customHeight="1">
      <c r="A273" s="32" t="s">
        <v>52</v>
      </c>
      <c r="B273" s="27">
        <v>5.0</v>
      </c>
      <c r="C273" s="33" t="s">
        <v>25</v>
      </c>
      <c r="D273" s="29"/>
      <c r="E273" s="30">
        <f t="shared" ref="E273:E274" si="21">D273*B273</f>
        <v>0</v>
      </c>
      <c r="F273" s="31"/>
    </row>
    <row r="274" ht="12.75" customHeight="1">
      <c r="A274" s="48" t="s">
        <v>53</v>
      </c>
      <c r="B274" s="49">
        <v>5.0</v>
      </c>
      <c r="C274" s="50" t="s">
        <v>23</v>
      </c>
      <c r="D274" s="51"/>
      <c r="E274" s="52">
        <f t="shared" si="21"/>
        <v>0</v>
      </c>
      <c r="F274" s="53"/>
    </row>
    <row r="275" ht="12.75" customHeight="1">
      <c r="A275" s="54" t="s">
        <v>54</v>
      </c>
      <c r="E275" s="55">
        <f>SUMIFS(E256:E274,F256:F274,"Yes")</f>
        <v>0</v>
      </c>
      <c r="F275" s="3"/>
    </row>
    <row r="276" ht="12.75" customHeight="1">
      <c r="A276" s="54" t="s">
        <v>55</v>
      </c>
      <c r="E276" s="55">
        <f>7.75%*E275</f>
        <v>0</v>
      </c>
      <c r="F276" s="3"/>
    </row>
    <row r="277" ht="12.75" customHeight="1">
      <c r="A277" s="54" t="s">
        <v>56</v>
      </c>
      <c r="E277" s="56">
        <f t="array" ref="E277">SUMIFS(E256:E274,F256:F274,{"","No"})</f>
        <v>0</v>
      </c>
      <c r="F277" s="3"/>
    </row>
    <row r="278" ht="12.75" customHeight="1">
      <c r="A278" s="57" t="s">
        <v>57</v>
      </c>
      <c r="B278" s="43"/>
      <c r="C278" s="43"/>
      <c r="D278" s="43"/>
      <c r="E278" s="58">
        <v>0.0</v>
      </c>
      <c r="F278" s="3"/>
    </row>
    <row r="279" ht="12.75" customHeight="1">
      <c r="A279" s="54" t="s">
        <v>58</v>
      </c>
      <c r="E279" s="59">
        <f>SUM(E275:E278)</f>
        <v>0</v>
      </c>
      <c r="F279" s="3"/>
    </row>
    <row r="280" ht="12.75" customHeight="1">
      <c r="A280" s="4"/>
      <c r="B280" s="5"/>
      <c r="C280" s="4"/>
      <c r="D280" s="4"/>
      <c r="E280" s="4"/>
    </row>
    <row r="281" ht="12.75" customHeight="1">
      <c r="A281" s="7"/>
      <c r="B281" s="7"/>
      <c r="C281" s="5"/>
      <c r="D281" s="5"/>
      <c r="E281" s="5"/>
    </row>
    <row r="282" ht="12.75" customHeight="1">
      <c r="A282" s="7"/>
      <c r="B282" s="7"/>
      <c r="C282" s="5"/>
      <c r="D282" s="5"/>
      <c r="E282" s="5"/>
    </row>
    <row r="283" ht="12.75" customHeight="1">
      <c r="A283" s="7"/>
      <c r="B283" s="7"/>
      <c r="C283" s="5"/>
      <c r="D283" s="5"/>
      <c r="E283" s="5"/>
    </row>
    <row r="284" ht="12.75" customHeight="1">
      <c r="A284" s="7" t="s">
        <v>2</v>
      </c>
      <c r="C284" s="8"/>
      <c r="D284" s="9"/>
      <c r="E284" s="9"/>
      <c r="F284" s="9"/>
    </row>
    <row r="285" ht="12.75" customHeight="1">
      <c r="A285" s="10"/>
      <c r="B285" s="5"/>
      <c r="C285" s="5"/>
      <c r="D285" s="5"/>
      <c r="E285" s="5"/>
    </row>
    <row r="286" ht="12.75" customHeight="1">
      <c r="A286" s="7" t="s">
        <v>5</v>
      </c>
      <c r="C286" s="8"/>
      <c r="D286" s="9"/>
      <c r="E286" s="9"/>
      <c r="F286" s="9"/>
    </row>
    <row r="287" ht="12.75" customHeight="1">
      <c r="A287" s="7" t="s">
        <v>7</v>
      </c>
      <c r="C287" s="8"/>
      <c r="D287" s="9"/>
      <c r="E287" s="9"/>
      <c r="F287" s="9"/>
    </row>
    <row r="288" ht="12.75" customHeight="1">
      <c r="A288" s="7" t="s">
        <v>9</v>
      </c>
      <c r="C288" s="8"/>
      <c r="D288" s="9"/>
      <c r="E288" s="9"/>
      <c r="F288" s="9"/>
    </row>
    <row r="289" ht="12.75" customHeight="1">
      <c r="A289" s="10"/>
      <c r="B289" s="5"/>
      <c r="C289" s="5"/>
      <c r="D289" s="5"/>
      <c r="E289" s="5"/>
    </row>
    <row r="290" ht="12.75" customHeight="1">
      <c r="A290" s="7" t="s">
        <v>12</v>
      </c>
      <c r="C290" s="14"/>
      <c r="D290" s="9"/>
      <c r="E290" s="9"/>
      <c r="F290" s="9"/>
    </row>
    <row r="291" ht="12.75" customHeight="1">
      <c r="A291" s="4"/>
      <c r="B291" s="5"/>
      <c r="C291" s="4"/>
      <c r="D291" s="4"/>
      <c r="E291" s="4"/>
    </row>
    <row r="292" ht="12.75" customHeight="1">
      <c r="A292" s="4"/>
      <c r="B292" s="5"/>
      <c r="C292" s="4"/>
      <c r="D292" s="4"/>
      <c r="E292" s="4"/>
    </row>
    <row r="293" ht="12.75" customHeight="1">
      <c r="A293" s="76" t="s">
        <v>65</v>
      </c>
      <c r="B293" s="77"/>
      <c r="C293" s="77"/>
      <c r="D293" s="77"/>
      <c r="E293" s="77"/>
      <c r="F293" s="78"/>
    </row>
    <row r="294" ht="12.75" customHeight="1">
      <c r="A294" s="22" t="s">
        <v>15</v>
      </c>
      <c r="B294" s="17"/>
      <c r="C294" s="17"/>
      <c r="D294" s="17"/>
      <c r="E294" s="17"/>
      <c r="F294" s="18"/>
    </row>
    <row r="295" ht="12.75" customHeight="1">
      <c r="A295" s="23" t="s">
        <v>16</v>
      </c>
      <c r="B295" s="24" t="s">
        <v>17</v>
      </c>
      <c r="C295" s="24" t="s">
        <v>18</v>
      </c>
      <c r="D295" s="24" t="s">
        <v>19</v>
      </c>
      <c r="E295" s="24" t="s">
        <v>20</v>
      </c>
      <c r="F295" s="25" t="s">
        <v>21</v>
      </c>
    </row>
    <row r="296" ht="12.75" customHeight="1">
      <c r="A296" s="26" t="s">
        <v>22</v>
      </c>
      <c r="B296" s="27">
        <v>5.0</v>
      </c>
      <c r="C296" s="28" t="s">
        <v>23</v>
      </c>
      <c r="D296" s="29"/>
      <c r="E296" s="30">
        <f t="shared" ref="E296:E308" si="22">D296*B296</f>
        <v>0</v>
      </c>
      <c r="F296" s="31"/>
    </row>
    <row r="297" ht="12.75" customHeight="1">
      <c r="A297" s="32" t="s">
        <v>24</v>
      </c>
      <c r="B297" s="27">
        <v>5.0</v>
      </c>
      <c r="C297" s="33" t="s">
        <v>25</v>
      </c>
      <c r="D297" s="29"/>
      <c r="E297" s="30">
        <f t="shared" si="22"/>
        <v>0</v>
      </c>
      <c r="F297" s="31"/>
    </row>
    <row r="298" ht="12.75" customHeight="1">
      <c r="A298" s="72" t="s">
        <v>26</v>
      </c>
      <c r="B298" s="65">
        <v>1.0</v>
      </c>
      <c r="C298" s="73" t="s">
        <v>27</v>
      </c>
      <c r="D298" s="67"/>
      <c r="E298" s="68">
        <f t="shared" si="22"/>
        <v>0</v>
      </c>
      <c r="F298" s="69"/>
    </row>
    <row r="299" ht="12.75" customHeight="1">
      <c r="A299" s="72" t="s">
        <v>28</v>
      </c>
      <c r="B299" s="65">
        <v>1.0</v>
      </c>
      <c r="C299" s="73" t="s">
        <v>29</v>
      </c>
      <c r="D299" s="67"/>
      <c r="E299" s="68">
        <f t="shared" si="22"/>
        <v>0</v>
      </c>
      <c r="F299" s="69"/>
    </row>
    <row r="300" ht="12.75" customHeight="1">
      <c r="A300" s="72" t="s">
        <v>30</v>
      </c>
      <c r="B300" s="70">
        <v>5.0</v>
      </c>
      <c r="C300" s="73" t="s">
        <v>31</v>
      </c>
      <c r="D300" s="67"/>
      <c r="E300" s="68">
        <f t="shared" si="22"/>
        <v>0</v>
      </c>
      <c r="F300" s="69"/>
    </row>
    <row r="301" ht="12.75" customHeight="1">
      <c r="A301" s="38" t="s">
        <v>32</v>
      </c>
      <c r="B301" s="36">
        <v>5.0</v>
      </c>
      <c r="C301" s="39" t="s">
        <v>33</v>
      </c>
      <c r="D301" s="29"/>
      <c r="E301" s="30">
        <f t="shared" si="22"/>
        <v>0</v>
      </c>
      <c r="F301" s="31"/>
    </row>
    <row r="302" ht="12.75" customHeight="1">
      <c r="A302" s="38" t="s">
        <v>34</v>
      </c>
      <c r="B302" s="36">
        <v>5.0</v>
      </c>
      <c r="C302" s="39" t="s">
        <v>35</v>
      </c>
      <c r="D302" s="29"/>
      <c r="E302" s="30">
        <f t="shared" si="22"/>
        <v>0</v>
      </c>
      <c r="F302" s="31"/>
    </row>
    <row r="303" ht="12.75" customHeight="1">
      <c r="A303" s="35" t="s">
        <v>36</v>
      </c>
      <c r="B303" s="36">
        <v>5.0</v>
      </c>
      <c r="C303" s="40" t="s">
        <v>37</v>
      </c>
      <c r="D303" s="29"/>
      <c r="E303" s="30">
        <f t="shared" si="22"/>
        <v>0</v>
      </c>
      <c r="F303" s="31"/>
    </row>
    <row r="304" ht="12.75" customHeight="1">
      <c r="A304" s="41" t="s">
        <v>38</v>
      </c>
      <c r="B304" s="27">
        <v>5.0</v>
      </c>
      <c r="C304" s="33" t="s">
        <v>39</v>
      </c>
      <c r="D304" s="29"/>
      <c r="E304" s="30">
        <f t="shared" si="22"/>
        <v>0</v>
      </c>
      <c r="F304" s="31"/>
    </row>
    <row r="305" ht="12.75" customHeight="1">
      <c r="A305" s="41" t="s">
        <v>40</v>
      </c>
      <c r="B305" s="27">
        <v>5.0</v>
      </c>
      <c r="C305" s="33" t="s">
        <v>41</v>
      </c>
      <c r="D305" s="29"/>
      <c r="E305" s="30">
        <f t="shared" si="22"/>
        <v>0</v>
      </c>
      <c r="F305" s="31"/>
    </row>
    <row r="306" ht="12.75" customHeight="1">
      <c r="A306" s="41" t="s">
        <v>42</v>
      </c>
      <c r="B306" s="27">
        <v>5.0</v>
      </c>
      <c r="C306" s="33" t="s">
        <v>43</v>
      </c>
      <c r="D306" s="29"/>
      <c r="E306" s="30">
        <f t="shared" si="22"/>
        <v>0</v>
      </c>
      <c r="F306" s="31"/>
    </row>
    <row r="307" ht="12.75" customHeight="1">
      <c r="A307" s="41" t="s">
        <v>44</v>
      </c>
      <c r="B307" s="27">
        <v>5.0</v>
      </c>
      <c r="C307" s="33" t="s">
        <v>45</v>
      </c>
      <c r="D307" s="34"/>
      <c r="E307" s="30">
        <f t="shared" si="22"/>
        <v>0</v>
      </c>
      <c r="F307" s="31"/>
    </row>
    <row r="308" ht="12.75" customHeight="1">
      <c r="A308" s="41" t="s">
        <v>46</v>
      </c>
      <c r="B308" s="27">
        <v>5.0</v>
      </c>
      <c r="C308" s="33" t="s">
        <v>47</v>
      </c>
      <c r="D308" s="34"/>
      <c r="E308" s="30">
        <f t="shared" si="22"/>
        <v>0</v>
      </c>
      <c r="F308" s="31"/>
    </row>
    <row r="309" ht="12.75" customHeight="1">
      <c r="A309" s="45" t="s">
        <v>48</v>
      </c>
      <c r="B309" s="46"/>
      <c r="C309" s="46"/>
      <c r="D309" s="46"/>
      <c r="E309" s="46"/>
      <c r="F309" s="47"/>
    </row>
    <row r="310" ht="12.75" customHeight="1">
      <c r="A310" s="32" t="s">
        <v>49</v>
      </c>
      <c r="B310" s="27">
        <v>5.0</v>
      </c>
      <c r="C310" s="33" t="s">
        <v>25</v>
      </c>
      <c r="D310" s="29"/>
      <c r="E310" s="30">
        <f t="shared" ref="E310:E311" si="23">D310*B310</f>
        <v>0</v>
      </c>
      <c r="F310" s="31"/>
    </row>
    <row r="311" ht="12.75" customHeight="1">
      <c r="A311" s="26" t="s">
        <v>50</v>
      </c>
      <c r="B311" s="27">
        <v>5.0</v>
      </c>
      <c r="C311" s="28" t="s">
        <v>23</v>
      </c>
      <c r="D311" s="29"/>
      <c r="E311" s="30">
        <f t="shared" si="23"/>
        <v>0</v>
      </c>
      <c r="F311" s="31"/>
    </row>
    <row r="312" ht="12.75" customHeight="1">
      <c r="A312" s="45" t="s">
        <v>51</v>
      </c>
      <c r="B312" s="46"/>
      <c r="C312" s="46"/>
      <c r="D312" s="46"/>
      <c r="E312" s="46"/>
      <c r="F312" s="47"/>
    </row>
    <row r="313" ht="12.75" customHeight="1">
      <c r="A313" s="32" t="s">
        <v>52</v>
      </c>
      <c r="B313" s="27">
        <v>5.0</v>
      </c>
      <c r="C313" s="33" t="s">
        <v>25</v>
      </c>
      <c r="D313" s="29"/>
      <c r="E313" s="30">
        <f t="shared" ref="E313:E314" si="24">D313*B313</f>
        <v>0</v>
      </c>
      <c r="F313" s="31"/>
    </row>
    <row r="314" ht="12.75" customHeight="1">
      <c r="A314" s="48" t="s">
        <v>53</v>
      </c>
      <c r="B314" s="49">
        <v>5.0</v>
      </c>
      <c r="C314" s="50" t="s">
        <v>23</v>
      </c>
      <c r="D314" s="51"/>
      <c r="E314" s="52">
        <f t="shared" si="24"/>
        <v>0</v>
      </c>
      <c r="F314" s="53"/>
    </row>
    <row r="315" ht="12.75" customHeight="1">
      <c r="A315" s="54" t="s">
        <v>54</v>
      </c>
      <c r="E315" s="55">
        <f>SUMIFS(E296:E314,F296:F314,"Yes")</f>
        <v>0</v>
      </c>
      <c r="F315" s="3"/>
    </row>
    <row r="316" ht="12.75" customHeight="1">
      <c r="A316" s="54" t="s">
        <v>55</v>
      </c>
      <c r="E316" s="55">
        <f>7.75%*E315</f>
        <v>0</v>
      </c>
      <c r="F316" s="3"/>
    </row>
    <row r="317" ht="12.75" customHeight="1">
      <c r="A317" s="54" t="s">
        <v>56</v>
      </c>
      <c r="E317" s="56">
        <f t="array" ref="E317">SUMIFS(E296:E314,F296:F314,{"","No"})</f>
        <v>0</v>
      </c>
      <c r="F317" s="3"/>
    </row>
    <row r="318" ht="12.75" customHeight="1">
      <c r="A318" s="57" t="s">
        <v>57</v>
      </c>
      <c r="B318" s="43"/>
      <c r="C318" s="43"/>
      <c r="D318" s="43"/>
      <c r="E318" s="58">
        <v>0.0</v>
      </c>
      <c r="F318" s="3"/>
    </row>
    <row r="319" ht="12.75" customHeight="1">
      <c r="A319" s="54" t="s">
        <v>58</v>
      </c>
      <c r="E319" s="59">
        <f>SUM(E315:E318)</f>
        <v>0</v>
      </c>
      <c r="F319" s="3"/>
    </row>
    <row r="320" ht="12.75" customHeight="1">
      <c r="A320" s="4"/>
      <c r="B320" s="5"/>
      <c r="C320" s="4"/>
      <c r="D320" s="4"/>
      <c r="E320" s="4"/>
    </row>
    <row r="321" ht="12.75" customHeight="1">
      <c r="A321" s="7"/>
      <c r="B321" s="7"/>
      <c r="C321" s="5"/>
      <c r="D321" s="5"/>
      <c r="E321" s="5"/>
    </row>
    <row r="322" ht="12.75" customHeight="1">
      <c r="A322" s="7"/>
      <c r="B322" s="7"/>
      <c r="C322" s="5"/>
      <c r="D322" s="5"/>
      <c r="E322" s="5"/>
    </row>
    <row r="323" ht="12.75" customHeight="1">
      <c r="A323" s="79"/>
      <c r="B323" s="79"/>
      <c r="C323" s="3"/>
      <c r="D323" s="3"/>
      <c r="E323" s="3"/>
      <c r="F323" s="3"/>
    </row>
    <row r="324" ht="12.75" customHeight="1">
      <c r="A324" s="7" t="s">
        <v>2</v>
      </c>
      <c r="C324" s="8"/>
      <c r="D324" s="9"/>
      <c r="E324" s="9"/>
      <c r="F324" s="9"/>
    </row>
    <row r="325" ht="12.75" customHeight="1">
      <c r="A325" s="10"/>
      <c r="B325" s="5"/>
      <c r="C325" s="5"/>
      <c r="D325" s="5"/>
      <c r="E325" s="5"/>
    </row>
    <row r="326" ht="12.75" customHeight="1">
      <c r="A326" s="7" t="s">
        <v>5</v>
      </c>
      <c r="C326" s="8"/>
      <c r="D326" s="9"/>
      <c r="E326" s="9"/>
      <c r="F326" s="9"/>
    </row>
    <row r="327" ht="12.75" customHeight="1">
      <c r="A327" s="7" t="s">
        <v>7</v>
      </c>
      <c r="C327" s="8"/>
      <c r="D327" s="9"/>
      <c r="E327" s="9"/>
      <c r="F327" s="9"/>
    </row>
    <row r="328" ht="12.75" customHeight="1">
      <c r="A328" s="7" t="s">
        <v>9</v>
      </c>
      <c r="C328" s="8"/>
      <c r="D328" s="9"/>
      <c r="E328" s="9"/>
      <c r="F328" s="9"/>
    </row>
    <row r="329" ht="12.75" customHeight="1">
      <c r="A329" s="10"/>
      <c r="B329" s="5"/>
      <c r="C329" s="5"/>
      <c r="D329" s="5"/>
      <c r="E329" s="5"/>
    </row>
    <row r="330" ht="12.75" customHeight="1">
      <c r="A330" s="7" t="s">
        <v>12</v>
      </c>
      <c r="C330" s="14"/>
      <c r="D330" s="9"/>
      <c r="E330" s="9"/>
      <c r="F330" s="9"/>
    </row>
    <row r="331" ht="12.75" customHeight="1">
      <c r="A331" s="4"/>
      <c r="B331" s="5"/>
      <c r="C331" s="4"/>
      <c r="D331" s="4"/>
      <c r="E331" s="4"/>
    </row>
    <row r="332" ht="12.75" customHeight="1">
      <c r="A332" s="4"/>
      <c r="B332" s="5"/>
      <c r="C332" s="4"/>
      <c r="D332" s="4"/>
      <c r="E332" s="4"/>
    </row>
    <row r="333" ht="12.75" customHeight="1">
      <c r="A333" s="76" t="s">
        <v>66</v>
      </c>
      <c r="B333" s="77"/>
      <c r="C333" s="77"/>
      <c r="D333" s="77"/>
      <c r="E333" s="77"/>
      <c r="F333" s="78"/>
    </row>
    <row r="334" ht="12.75" customHeight="1">
      <c r="A334" s="22" t="s">
        <v>15</v>
      </c>
      <c r="B334" s="17"/>
      <c r="C334" s="17"/>
      <c r="D334" s="17"/>
      <c r="E334" s="17"/>
      <c r="F334" s="18"/>
    </row>
    <row r="335" ht="12.75" customHeight="1">
      <c r="A335" s="23" t="s">
        <v>16</v>
      </c>
      <c r="B335" s="24" t="s">
        <v>17</v>
      </c>
      <c r="C335" s="24" t="s">
        <v>18</v>
      </c>
      <c r="D335" s="24" t="s">
        <v>19</v>
      </c>
      <c r="E335" s="24" t="s">
        <v>20</v>
      </c>
      <c r="F335" s="25" t="s">
        <v>21</v>
      </c>
    </row>
    <row r="336" ht="12.75" customHeight="1">
      <c r="A336" s="80" t="s">
        <v>67</v>
      </c>
      <c r="B336" s="70">
        <v>2.0</v>
      </c>
      <c r="C336" s="81" t="s">
        <v>68</v>
      </c>
      <c r="D336" s="29"/>
      <c r="E336" s="30">
        <f t="shared" ref="E336:E351" si="25">D336*B336</f>
        <v>0</v>
      </c>
      <c r="F336" s="31"/>
      <c r="N336" s="65"/>
    </row>
    <row r="337" ht="12.75" customHeight="1">
      <c r="A337" s="80" t="s">
        <v>69</v>
      </c>
      <c r="B337" s="70">
        <v>16.0</v>
      </c>
      <c r="C337" s="73" t="s">
        <v>70</v>
      </c>
      <c r="D337" s="67"/>
      <c r="E337" s="30">
        <f t="shared" si="25"/>
        <v>0</v>
      </c>
      <c r="F337" s="31"/>
      <c r="N337" s="65"/>
    </row>
    <row r="338" ht="12.75" customHeight="1">
      <c r="A338" s="80" t="s">
        <v>71</v>
      </c>
      <c r="B338" s="70">
        <v>3.0</v>
      </c>
      <c r="C338" s="73" t="s">
        <v>72</v>
      </c>
      <c r="D338" s="67"/>
      <c r="E338" s="30">
        <f t="shared" si="25"/>
        <v>0</v>
      </c>
      <c r="F338" s="31"/>
      <c r="N338" s="65"/>
    </row>
    <row r="339" ht="12.75" customHeight="1">
      <c r="A339" s="26" t="s">
        <v>22</v>
      </c>
      <c r="B339" s="27">
        <v>8.0</v>
      </c>
      <c r="C339" s="28" t="s">
        <v>23</v>
      </c>
      <c r="D339" s="29"/>
      <c r="E339" s="30">
        <f t="shared" si="25"/>
        <v>0</v>
      </c>
      <c r="F339" s="31"/>
    </row>
    <row r="340" ht="12.75" customHeight="1">
      <c r="A340" s="32" t="s">
        <v>24</v>
      </c>
      <c r="B340" s="27">
        <v>8.0</v>
      </c>
      <c r="C340" s="33" t="s">
        <v>25</v>
      </c>
      <c r="D340" s="29"/>
      <c r="E340" s="30">
        <f t="shared" si="25"/>
        <v>0</v>
      </c>
      <c r="F340" s="31"/>
    </row>
    <row r="341" ht="12.75" customHeight="1">
      <c r="A341" s="64" t="s">
        <v>26</v>
      </c>
      <c r="B341" s="65">
        <v>1.0</v>
      </c>
      <c r="C341" s="66" t="s">
        <v>27</v>
      </c>
      <c r="D341" s="67"/>
      <c r="E341" s="68">
        <f t="shared" si="25"/>
        <v>0</v>
      </c>
      <c r="F341" s="69"/>
    </row>
    <row r="342" ht="12.75" customHeight="1">
      <c r="A342" s="64" t="s">
        <v>28</v>
      </c>
      <c r="B342" s="65">
        <v>1.0</v>
      </c>
      <c r="C342" s="66" t="s">
        <v>29</v>
      </c>
      <c r="D342" s="67"/>
      <c r="E342" s="68">
        <f t="shared" si="25"/>
        <v>0</v>
      </c>
      <c r="F342" s="69"/>
    </row>
    <row r="343" ht="12.75" customHeight="1">
      <c r="A343" s="64" t="s">
        <v>30</v>
      </c>
      <c r="B343" s="70">
        <v>37.0</v>
      </c>
      <c r="C343" s="66" t="s">
        <v>31</v>
      </c>
      <c r="D343" s="67"/>
      <c r="E343" s="68">
        <f t="shared" si="25"/>
        <v>0</v>
      </c>
      <c r="F343" s="69"/>
    </row>
    <row r="344" ht="12.75" customHeight="1">
      <c r="A344" s="38" t="s">
        <v>32</v>
      </c>
      <c r="B344" s="36">
        <v>37.0</v>
      </c>
      <c r="C344" s="39" t="s">
        <v>33</v>
      </c>
      <c r="D344" s="29"/>
      <c r="E344" s="30">
        <f t="shared" si="25"/>
        <v>0</v>
      </c>
      <c r="F344" s="31"/>
    </row>
    <row r="345" ht="12.75" customHeight="1">
      <c r="A345" s="38" t="s">
        <v>34</v>
      </c>
      <c r="B345" s="36">
        <v>37.0</v>
      </c>
      <c r="C345" s="39" t="s">
        <v>35</v>
      </c>
      <c r="D345" s="29"/>
      <c r="E345" s="30">
        <f t="shared" si="25"/>
        <v>0</v>
      </c>
      <c r="F345" s="31"/>
    </row>
    <row r="346" ht="12.75" customHeight="1">
      <c r="A346" s="35" t="s">
        <v>36</v>
      </c>
      <c r="B346" s="36">
        <v>37.0</v>
      </c>
      <c r="C346" s="40" t="s">
        <v>37</v>
      </c>
      <c r="D346" s="29"/>
      <c r="E346" s="30">
        <f t="shared" si="25"/>
        <v>0</v>
      </c>
      <c r="F346" s="31"/>
    </row>
    <row r="347" ht="12.75" customHeight="1">
      <c r="A347" s="41" t="s">
        <v>38</v>
      </c>
      <c r="B347" s="27">
        <v>37.0</v>
      </c>
      <c r="C347" s="33" t="s">
        <v>39</v>
      </c>
      <c r="D347" s="29"/>
      <c r="E347" s="30">
        <f t="shared" si="25"/>
        <v>0</v>
      </c>
      <c r="F347" s="31"/>
    </row>
    <row r="348" ht="12.75" customHeight="1">
      <c r="A348" s="41" t="s">
        <v>40</v>
      </c>
      <c r="B348" s="27">
        <v>37.0</v>
      </c>
      <c r="C348" s="33" t="s">
        <v>41</v>
      </c>
      <c r="D348" s="29"/>
      <c r="E348" s="30">
        <f t="shared" si="25"/>
        <v>0</v>
      </c>
      <c r="F348" s="31"/>
    </row>
    <row r="349" ht="12.75" customHeight="1">
      <c r="A349" s="41" t="s">
        <v>42</v>
      </c>
      <c r="B349" s="27">
        <v>37.0</v>
      </c>
      <c r="C349" s="33" t="s">
        <v>43</v>
      </c>
      <c r="D349" s="29"/>
      <c r="E349" s="30">
        <f t="shared" si="25"/>
        <v>0</v>
      </c>
      <c r="F349" s="31"/>
    </row>
    <row r="350" ht="12.75" customHeight="1">
      <c r="A350" s="41" t="s">
        <v>44</v>
      </c>
      <c r="B350" s="27">
        <v>8.0</v>
      </c>
      <c r="C350" s="33" t="s">
        <v>45</v>
      </c>
      <c r="D350" s="34"/>
      <c r="E350" s="30">
        <f t="shared" si="25"/>
        <v>0</v>
      </c>
      <c r="F350" s="31"/>
    </row>
    <row r="351" ht="12.75" customHeight="1">
      <c r="A351" s="41" t="s">
        <v>46</v>
      </c>
      <c r="B351" s="27">
        <v>24.0</v>
      </c>
      <c r="C351" s="33" t="s">
        <v>47</v>
      </c>
      <c r="D351" s="34"/>
      <c r="E351" s="30">
        <f t="shared" si="25"/>
        <v>0</v>
      </c>
      <c r="F351" s="31"/>
    </row>
    <row r="352" ht="12.75" customHeight="1">
      <c r="A352" s="41" t="s">
        <v>73</v>
      </c>
      <c r="B352" s="27">
        <v>5.0</v>
      </c>
      <c r="C352" s="33" t="s">
        <v>74</v>
      </c>
      <c r="D352" s="34"/>
      <c r="E352" s="30"/>
      <c r="F352" s="31"/>
    </row>
    <row r="353" ht="12.75" customHeight="1">
      <c r="A353" s="45" t="s">
        <v>48</v>
      </c>
      <c r="B353" s="46"/>
      <c r="C353" s="46"/>
      <c r="D353" s="46"/>
      <c r="E353" s="46"/>
      <c r="F353" s="47"/>
    </row>
    <row r="354" ht="12.75" customHeight="1">
      <c r="A354" s="32" t="s">
        <v>49</v>
      </c>
      <c r="B354" s="27">
        <v>8.0</v>
      </c>
      <c r="C354" s="33" t="s">
        <v>25</v>
      </c>
      <c r="D354" s="29"/>
      <c r="E354" s="30">
        <f t="shared" ref="E354:E358" si="26">D354*B354</f>
        <v>0</v>
      </c>
      <c r="F354" s="31"/>
    </row>
    <row r="355" ht="12.75" customHeight="1">
      <c r="A355" s="26" t="s">
        <v>75</v>
      </c>
      <c r="B355" s="27">
        <v>2.0</v>
      </c>
      <c r="C355" s="28" t="s">
        <v>68</v>
      </c>
      <c r="D355" s="29"/>
      <c r="E355" s="30">
        <f t="shared" si="26"/>
        <v>0</v>
      </c>
      <c r="F355" s="31"/>
    </row>
    <row r="356" ht="12.75" customHeight="1">
      <c r="A356" s="26" t="s">
        <v>50</v>
      </c>
      <c r="B356" s="27">
        <v>8.0</v>
      </c>
      <c r="C356" s="28" t="s">
        <v>23</v>
      </c>
      <c r="D356" s="29"/>
      <c r="E356" s="30">
        <f t="shared" si="26"/>
        <v>0</v>
      </c>
      <c r="F356" s="31"/>
    </row>
    <row r="357" ht="12.75" customHeight="1">
      <c r="A357" s="35" t="s">
        <v>76</v>
      </c>
      <c r="B357" s="82">
        <v>16.0</v>
      </c>
      <c r="C357" s="37" t="s">
        <v>70</v>
      </c>
      <c r="D357" s="29"/>
      <c r="E357" s="30">
        <f t="shared" si="26"/>
        <v>0</v>
      </c>
      <c r="F357" s="31"/>
    </row>
    <row r="358" ht="12.75" customHeight="1">
      <c r="A358" s="35" t="s">
        <v>77</v>
      </c>
      <c r="B358" s="82">
        <v>3.0</v>
      </c>
      <c r="C358" s="37" t="s">
        <v>72</v>
      </c>
      <c r="D358" s="29"/>
      <c r="E358" s="30">
        <f t="shared" si="26"/>
        <v>0</v>
      </c>
      <c r="F358" s="31"/>
    </row>
    <row r="359" ht="12.75" customHeight="1">
      <c r="A359" s="45" t="s">
        <v>51</v>
      </c>
      <c r="B359" s="46"/>
      <c r="C359" s="46"/>
      <c r="D359" s="46"/>
      <c r="E359" s="46"/>
      <c r="F359" s="47"/>
    </row>
    <row r="360" ht="12.75" customHeight="1">
      <c r="A360" s="26" t="s">
        <v>78</v>
      </c>
      <c r="B360" s="27">
        <v>2.0</v>
      </c>
      <c r="C360" s="28" t="s">
        <v>68</v>
      </c>
      <c r="D360" s="29"/>
      <c r="E360" s="30">
        <f t="shared" ref="E360:E364" si="27">D360*B360</f>
        <v>0</v>
      </c>
      <c r="F360" s="31"/>
    </row>
    <row r="361" ht="12.75" customHeight="1">
      <c r="A361" s="26" t="s">
        <v>53</v>
      </c>
      <c r="B361" s="27">
        <v>8.0</v>
      </c>
      <c r="C361" s="28" t="s">
        <v>23</v>
      </c>
      <c r="D361" s="29"/>
      <c r="E361" s="30">
        <f t="shared" si="27"/>
        <v>0</v>
      </c>
      <c r="F361" s="31"/>
    </row>
    <row r="362" ht="12.75" customHeight="1">
      <c r="A362" s="32" t="s">
        <v>52</v>
      </c>
      <c r="B362" s="27">
        <v>8.0</v>
      </c>
      <c r="C362" s="33" t="s">
        <v>25</v>
      </c>
      <c r="D362" s="29"/>
      <c r="E362" s="30">
        <f t="shared" si="27"/>
        <v>0</v>
      </c>
      <c r="F362" s="31"/>
    </row>
    <row r="363" ht="12.75" customHeight="1">
      <c r="A363" s="35" t="s">
        <v>79</v>
      </c>
      <c r="B363" s="82">
        <v>16.0</v>
      </c>
      <c r="C363" s="37" t="s">
        <v>70</v>
      </c>
      <c r="D363" s="29"/>
      <c r="E363" s="30">
        <f t="shared" si="27"/>
        <v>0</v>
      </c>
      <c r="F363" s="31"/>
    </row>
    <row r="364" ht="12.75" customHeight="1">
      <c r="A364" s="83" t="s">
        <v>80</v>
      </c>
      <c r="B364" s="84">
        <v>3.0</v>
      </c>
      <c r="C364" s="85" t="s">
        <v>72</v>
      </c>
      <c r="D364" s="51"/>
      <c r="E364" s="52">
        <f t="shared" si="27"/>
        <v>0</v>
      </c>
      <c r="F364" s="53"/>
    </row>
    <row r="365" ht="12.75" customHeight="1">
      <c r="A365" s="54" t="s">
        <v>54</v>
      </c>
      <c r="E365" s="55">
        <f>SUMIFS(E339:E364,F339:F364,"Yes")</f>
        <v>0</v>
      </c>
      <c r="F365" s="3"/>
    </row>
    <row r="366" ht="12.75" customHeight="1">
      <c r="A366" s="54" t="s">
        <v>55</v>
      </c>
      <c r="E366" s="55">
        <f>7.75%*E365</f>
        <v>0</v>
      </c>
      <c r="F366" s="3"/>
    </row>
    <row r="367" ht="12.75" customHeight="1">
      <c r="A367" s="54" t="s">
        <v>56</v>
      </c>
      <c r="E367" s="56">
        <f t="array" ref="E367">SUMIFS(E339:E364,F339:F364,{"","No"})</f>
        <v>0</v>
      </c>
      <c r="F367" s="3"/>
    </row>
    <row r="368" ht="12.75" customHeight="1">
      <c r="A368" s="57" t="s">
        <v>57</v>
      </c>
      <c r="B368" s="43"/>
      <c r="C368" s="43"/>
      <c r="D368" s="43"/>
      <c r="E368" s="58">
        <v>0.0</v>
      </c>
      <c r="F368" s="3"/>
    </row>
    <row r="369" ht="12.75" customHeight="1">
      <c r="A369" s="54" t="s">
        <v>58</v>
      </c>
      <c r="E369" s="59">
        <f>SUM(E365:E368)</f>
        <v>0</v>
      </c>
      <c r="F369" s="3"/>
    </row>
    <row r="370" ht="12.75" customHeight="1">
      <c r="A370" s="74"/>
      <c r="B370" s="75"/>
      <c r="C370" s="15"/>
      <c r="D370" s="4"/>
      <c r="E370" s="4"/>
    </row>
    <row r="371" ht="12.75" customHeight="1">
      <c r="A371" s="74"/>
      <c r="B371" s="75"/>
      <c r="C371" s="15"/>
      <c r="D371" s="4"/>
      <c r="E371" s="4"/>
    </row>
    <row r="372" ht="12.75" customHeight="1">
      <c r="A372" s="74"/>
      <c r="B372" s="75"/>
      <c r="C372" s="15"/>
      <c r="D372" s="4"/>
      <c r="E372" s="4"/>
    </row>
    <row r="373" ht="12.75" customHeight="1">
      <c r="A373" s="74"/>
      <c r="B373" s="75"/>
      <c r="C373" s="15"/>
      <c r="D373" s="4"/>
      <c r="E373" s="4"/>
    </row>
    <row r="374" ht="12.75" customHeight="1">
      <c r="A374" s="7" t="s">
        <v>2</v>
      </c>
      <c r="C374" s="8"/>
      <c r="D374" s="9"/>
      <c r="E374" s="9"/>
      <c r="F374" s="9"/>
    </row>
    <row r="375" ht="12.75" customHeight="1">
      <c r="A375" s="10"/>
      <c r="B375" s="5"/>
      <c r="C375" s="5"/>
      <c r="D375" s="5"/>
      <c r="E375" s="5"/>
    </row>
    <row r="376" ht="12.75" customHeight="1">
      <c r="A376" s="7" t="s">
        <v>5</v>
      </c>
      <c r="C376" s="8"/>
      <c r="D376" s="9"/>
      <c r="E376" s="9"/>
      <c r="F376" s="9"/>
    </row>
    <row r="377" ht="12.75" customHeight="1">
      <c r="A377" s="7" t="s">
        <v>7</v>
      </c>
      <c r="C377" s="8"/>
      <c r="D377" s="9"/>
      <c r="E377" s="9"/>
      <c r="F377" s="9"/>
    </row>
    <row r="378" ht="12.75" customHeight="1">
      <c r="A378" s="7" t="s">
        <v>9</v>
      </c>
      <c r="C378" s="8"/>
      <c r="D378" s="9"/>
      <c r="E378" s="9"/>
      <c r="F378" s="9"/>
    </row>
    <row r="379" ht="12.75" customHeight="1">
      <c r="A379" s="10"/>
      <c r="B379" s="5"/>
      <c r="C379" s="5"/>
      <c r="D379" s="5"/>
      <c r="E379" s="5"/>
    </row>
    <row r="380" ht="12.75" customHeight="1">
      <c r="A380" s="7" t="s">
        <v>12</v>
      </c>
      <c r="C380" s="14"/>
      <c r="D380" s="9"/>
      <c r="E380" s="9"/>
      <c r="F380" s="9"/>
    </row>
    <row r="381" ht="12.75" customHeight="1">
      <c r="A381" s="4"/>
      <c r="B381" s="5"/>
      <c r="C381" s="4"/>
      <c r="D381" s="4"/>
      <c r="E381" s="4"/>
    </row>
    <row r="382" ht="12.75" customHeight="1">
      <c r="A382" s="4"/>
      <c r="B382" s="5"/>
      <c r="C382" s="4"/>
      <c r="D382" s="4"/>
      <c r="E382" s="4"/>
    </row>
    <row r="383" ht="12.75" customHeight="1">
      <c r="A383" s="76" t="s">
        <v>81</v>
      </c>
      <c r="B383" s="77"/>
      <c r="C383" s="77"/>
      <c r="D383" s="77"/>
      <c r="E383" s="77"/>
      <c r="F383" s="78"/>
    </row>
    <row r="384" ht="12.75" customHeight="1">
      <c r="A384" s="22" t="s">
        <v>15</v>
      </c>
      <c r="B384" s="17"/>
      <c r="C384" s="17"/>
      <c r="D384" s="17"/>
      <c r="E384" s="17"/>
      <c r="F384" s="18"/>
    </row>
    <row r="385" ht="12.75" customHeight="1">
      <c r="A385" s="23" t="s">
        <v>16</v>
      </c>
      <c r="B385" s="24" t="s">
        <v>17</v>
      </c>
      <c r="C385" s="24" t="s">
        <v>18</v>
      </c>
      <c r="D385" s="24" t="s">
        <v>19</v>
      </c>
      <c r="E385" s="24" t="s">
        <v>20</v>
      </c>
      <c r="F385" s="25" t="s">
        <v>21</v>
      </c>
    </row>
    <row r="386" ht="12.75" customHeight="1">
      <c r="A386" s="26" t="s">
        <v>22</v>
      </c>
      <c r="B386" s="27">
        <v>8.0</v>
      </c>
      <c r="C386" s="28" t="s">
        <v>23</v>
      </c>
      <c r="D386" s="29"/>
      <c r="E386" s="30">
        <f t="shared" ref="E386:E398" si="28">D386*B386</f>
        <v>0</v>
      </c>
      <c r="F386" s="31"/>
    </row>
    <row r="387" ht="12.75" customHeight="1">
      <c r="A387" s="32" t="s">
        <v>24</v>
      </c>
      <c r="B387" s="27">
        <v>8.0</v>
      </c>
      <c r="C387" s="33" t="s">
        <v>25</v>
      </c>
      <c r="D387" s="29"/>
      <c r="E387" s="30">
        <f t="shared" si="28"/>
        <v>0</v>
      </c>
      <c r="F387" s="31"/>
    </row>
    <row r="388" ht="12.75" customHeight="1">
      <c r="A388" s="72" t="s">
        <v>26</v>
      </c>
      <c r="B388" s="65">
        <v>1.0</v>
      </c>
      <c r="C388" s="73" t="s">
        <v>27</v>
      </c>
      <c r="D388" s="67"/>
      <c r="E388" s="68">
        <f t="shared" si="28"/>
        <v>0</v>
      </c>
      <c r="F388" s="69"/>
    </row>
    <row r="389" ht="12.75" customHeight="1">
      <c r="A389" s="72" t="s">
        <v>28</v>
      </c>
      <c r="B389" s="65">
        <v>1.0</v>
      </c>
      <c r="C389" s="73" t="s">
        <v>29</v>
      </c>
      <c r="D389" s="67"/>
      <c r="E389" s="68">
        <f t="shared" si="28"/>
        <v>0</v>
      </c>
      <c r="F389" s="69"/>
    </row>
    <row r="390" ht="12.75" customHeight="1">
      <c r="A390" s="72" t="s">
        <v>30</v>
      </c>
      <c r="B390" s="70">
        <v>8.0</v>
      </c>
      <c r="C390" s="73" t="s">
        <v>31</v>
      </c>
      <c r="D390" s="67"/>
      <c r="E390" s="68">
        <f t="shared" si="28"/>
        <v>0</v>
      </c>
      <c r="F390" s="69"/>
    </row>
    <row r="391" ht="12.75" customHeight="1">
      <c r="A391" s="38" t="s">
        <v>32</v>
      </c>
      <c r="B391" s="36">
        <v>8.0</v>
      </c>
      <c r="C391" s="39" t="s">
        <v>33</v>
      </c>
      <c r="D391" s="29"/>
      <c r="E391" s="30">
        <f t="shared" si="28"/>
        <v>0</v>
      </c>
      <c r="F391" s="31"/>
    </row>
    <row r="392" ht="12.75" customHeight="1">
      <c r="A392" s="38" t="s">
        <v>34</v>
      </c>
      <c r="B392" s="36">
        <v>8.0</v>
      </c>
      <c r="C392" s="39" t="s">
        <v>35</v>
      </c>
      <c r="D392" s="29"/>
      <c r="E392" s="30">
        <f t="shared" si="28"/>
        <v>0</v>
      </c>
      <c r="F392" s="31"/>
    </row>
    <row r="393" ht="12.75" customHeight="1">
      <c r="A393" s="35" t="s">
        <v>36</v>
      </c>
      <c r="B393" s="36">
        <v>8.0</v>
      </c>
      <c r="C393" s="40" t="s">
        <v>37</v>
      </c>
      <c r="D393" s="29"/>
      <c r="E393" s="30">
        <f t="shared" si="28"/>
        <v>0</v>
      </c>
      <c r="F393" s="31"/>
    </row>
    <row r="394" ht="12.75" customHeight="1">
      <c r="A394" s="41" t="s">
        <v>38</v>
      </c>
      <c r="B394" s="27">
        <v>8.0</v>
      </c>
      <c r="C394" s="33" t="s">
        <v>39</v>
      </c>
      <c r="D394" s="29"/>
      <c r="E394" s="30">
        <f t="shared" si="28"/>
        <v>0</v>
      </c>
      <c r="F394" s="31"/>
    </row>
    <row r="395" ht="12.75" customHeight="1">
      <c r="A395" s="41" t="s">
        <v>40</v>
      </c>
      <c r="B395" s="27">
        <v>8.0</v>
      </c>
      <c r="C395" s="33" t="s">
        <v>41</v>
      </c>
      <c r="D395" s="29"/>
      <c r="E395" s="30">
        <f t="shared" si="28"/>
        <v>0</v>
      </c>
      <c r="F395" s="31"/>
    </row>
    <row r="396" ht="12.75" customHeight="1">
      <c r="A396" s="41" t="s">
        <v>42</v>
      </c>
      <c r="B396" s="27">
        <v>8.0</v>
      </c>
      <c r="C396" s="33" t="s">
        <v>43</v>
      </c>
      <c r="D396" s="29"/>
      <c r="E396" s="30">
        <f t="shared" si="28"/>
        <v>0</v>
      </c>
      <c r="F396" s="31"/>
    </row>
    <row r="397" ht="12.75" customHeight="1">
      <c r="A397" s="41" t="s">
        <v>44</v>
      </c>
      <c r="B397" s="27">
        <v>8.0</v>
      </c>
      <c r="C397" s="33" t="s">
        <v>45</v>
      </c>
      <c r="D397" s="34"/>
      <c r="E397" s="30">
        <f t="shared" si="28"/>
        <v>0</v>
      </c>
      <c r="F397" s="31"/>
    </row>
    <row r="398" ht="12.75" customHeight="1">
      <c r="A398" s="41" t="s">
        <v>46</v>
      </c>
      <c r="B398" s="27">
        <v>8.0</v>
      </c>
      <c r="C398" s="33" t="s">
        <v>47</v>
      </c>
      <c r="D398" s="34"/>
      <c r="E398" s="30">
        <f t="shared" si="28"/>
        <v>0</v>
      </c>
      <c r="F398" s="31"/>
    </row>
    <row r="399" ht="12.75" customHeight="1">
      <c r="A399" s="45" t="s">
        <v>48</v>
      </c>
      <c r="B399" s="46"/>
      <c r="C399" s="46"/>
      <c r="D399" s="46"/>
      <c r="E399" s="46"/>
      <c r="F399" s="47"/>
    </row>
    <row r="400" ht="12.75" customHeight="1">
      <c r="A400" s="32" t="s">
        <v>49</v>
      </c>
      <c r="B400" s="27">
        <v>8.0</v>
      </c>
      <c r="C400" s="33" t="s">
        <v>25</v>
      </c>
      <c r="D400" s="29"/>
      <c r="E400" s="30">
        <f t="shared" ref="E400:E401" si="29">D400*B400</f>
        <v>0</v>
      </c>
      <c r="F400" s="31"/>
    </row>
    <row r="401" ht="12.75" customHeight="1">
      <c r="A401" s="26" t="s">
        <v>50</v>
      </c>
      <c r="B401" s="27">
        <v>8.0</v>
      </c>
      <c r="C401" s="28" t="s">
        <v>23</v>
      </c>
      <c r="D401" s="29"/>
      <c r="E401" s="30">
        <f t="shared" si="29"/>
        <v>0</v>
      </c>
      <c r="F401" s="31"/>
    </row>
    <row r="402" ht="12.75" customHeight="1">
      <c r="A402" s="45" t="s">
        <v>51</v>
      </c>
      <c r="B402" s="46"/>
      <c r="C402" s="46"/>
      <c r="D402" s="46"/>
      <c r="E402" s="46"/>
      <c r="F402" s="47"/>
    </row>
    <row r="403" ht="12.75" customHeight="1">
      <c r="A403" s="32" t="s">
        <v>52</v>
      </c>
      <c r="B403" s="27">
        <v>8.0</v>
      </c>
      <c r="C403" s="33" t="s">
        <v>25</v>
      </c>
      <c r="D403" s="29"/>
      <c r="E403" s="30">
        <f t="shared" ref="E403:E404" si="30">D403*B403</f>
        <v>0</v>
      </c>
      <c r="F403" s="31"/>
    </row>
    <row r="404" ht="12.75" customHeight="1">
      <c r="A404" s="48" t="s">
        <v>53</v>
      </c>
      <c r="B404" s="49">
        <v>8.0</v>
      </c>
      <c r="C404" s="50" t="s">
        <v>23</v>
      </c>
      <c r="D404" s="51"/>
      <c r="E404" s="52">
        <f t="shared" si="30"/>
        <v>0</v>
      </c>
      <c r="F404" s="53"/>
    </row>
    <row r="405" ht="12.75" customHeight="1">
      <c r="A405" s="54" t="s">
        <v>54</v>
      </c>
      <c r="E405" s="55">
        <f>SUMIFS(E386:E404,F386:F404,"Yes")</f>
        <v>0</v>
      </c>
      <c r="F405" s="3"/>
    </row>
    <row r="406" ht="12.75" customHeight="1">
      <c r="A406" s="54" t="s">
        <v>55</v>
      </c>
      <c r="E406" s="55">
        <f>7.75%*E405</f>
        <v>0</v>
      </c>
      <c r="F406" s="3"/>
    </row>
    <row r="407" ht="12.75" customHeight="1">
      <c r="A407" s="54" t="s">
        <v>56</v>
      </c>
      <c r="E407" s="56">
        <f t="array" ref="E407">SUMIFS(E386:E404,F386:F404,{"","No"})</f>
        <v>0</v>
      </c>
      <c r="F407" s="3"/>
    </row>
    <row r="408" ht="12.75" customHeight="1">
      <c r="A408" s="57" t="s">
        <v>57</v>
      </c>
      <c r="B408" s="43"/>
      <c r="C408" s="43"/>
      <c r="D408" s="43"/>
      <c r="E408" s="58">
        <v>0.0</v>
      </c>
      <c r="F408" s="3"/>
    </row>
    <row r="409" ht="12.75" customHeight="1">
      <c r="A409" s="54" t="s">
        <v>58</v>
      </c>
      <c r="E409" s="59">
        <f>SUM(E405:E408)</f>
        <v>0</v>
      </c>
      <c r="F409" s="3"/>
    </row>
    <row r="410" ht="12.75" customHeight="1">
      <c r="A410" s="4"/>
      <c r="B410" s="5"/>
      <c r="C410" s="4"/>
      <c r="D410" s="4"/>
      <c r="E410" s="4"/>
    </row>
    <row r="411" ht="12.75" customHeight="1">
      <c r="A411" s="4"/>
      <c r="B411" s="5"/>
      <c r="C411" s="4"/>
      <c r="D411" s="4"/>
      <c r="E411" s="4"/>
    </row>
    <row r="412" ht="12.75" customHeight="1">
      <c r="A412" s="4"/>
      <c r="B412" s="5"/>
      <c r="C412" s="4"/>
      <c r="D412" s="4"/>
      <c r="E412" s="4"/>
    </row>
    <row r="413" ht="12.75" customHeight="1">
      <c r="A413" s="4"/>
      <c r="B413" s="5"/>
      <c r="C413" s="4"/>
      <c r="D413" s="4"/>
      <c r="E413" s="4"/>
    </row>
    <row r="414" ht="12.75" customHeight="1">
      <c r="A414" s="7" t="s">
        <v>2</v>
      </c>
      <c r="C414" s="8"/>
      <c r="D414" s="9"/>
      <c r="E414" s="9"/>
      <c r="F414" s="9"/>
    </row>
    <row r="415" ht="12.75" customHeight="1">
      <c r="A415" s="10"/>
      <c r="B415" s="5"/>
      <c r="C415" s="5"/>
      <c r="D415" s="5"/>
      <c r="E415" s="5"/>
    </row>
    <row r="416" ht="12.75" customHeight="1">
      <c r="A416" s="7" t="s">
        <v>5</v>
      </c>
      <c r="C416" s="8"/>
      <c r="D416" s="9"/>
      <c r="E416" s="9"/>
      <c r="F416" s="9"/>
    </row>
    <row r="417" ht="12.75" customHeight="1">
      <c r="A417" s="7" t="s">
        <v>7</v>
      </c>
      <c r="C417" s="8"/>
      <c r="D417" s="9"/>
      <c r="E417" s="9"/>
      <c r="F417" s="9"/>
    </row>
    <row r="418" ht="12.75" customHeight="1">
      <c r="A418" s="7" t="s">
        <v>9</v>
      </c>
      <c r="C418" s="8"/>
      <c r="D418" s="9"/>
      <c r="E418" s="9"/>
      <c r="F418" s="9"/>
    </row>
    <row r="419" ht="12.75" customHeight="1">
      <c r="A419" s="10"/>
      <c r="B419" s="5"/>
      <c r="C419" s="5"/>
      <c r="D419" s="5"/>
      <c r="E419" s="5"/>
    </row>
    <row r="420" ht="12.75" customHeight="1">
      <c r="A420" s="7" t="s">
        <v>12</v>
      </c>
      <c r="C420" s="14"/>
      <c r="D420" s="9"/>
      <c r="E420" s="9"/>
      <c r="F420" s="9"/>
    </row>
    <row r="421" ht="12.75" customHeight="1">
      <c r="A421" s="4"/>
      <c r="B421" s="5"/>
      <c r="C421" s="4"/>
      <c r="D421" s="4"/>
      <c r="E421" s="4"/>
    </row>
    <row r="422" ht="12.75" customHeight="1">
      <c r="A422" s="4"/>
      <c r="B422" s="5"/>
      <c r="C422" s="4"/>
      <c r="D422" s="4"/>
      <c r="E422" s="4"/>
    </row>
    <row r="423" ht="12.75" customHeight="1">
      <c r="A423" s="76" t="s">
        <v>82</v>
      </c>
      <c r="B423" s="77"/>
      <c r="C423" s="77"/>
      <c r="D423" s="77"/>
      <c r="E423" s="77"/>
      <c r="F423" s="78"/>
    </row>
    <row r="424" ht="12.75" customHeight="1">
      <c r="A424" s="22" t="s">
        <v>15</v>
      </c>
      <c r="B424" s="17"/>
      <c r="C424" s="17"/>
      <c r="D424" s="17"/>
      <c r="E424" s="17"/>
      <c r="F424" s="18"/>
    </row>
    <row r="425" ht="12.75" customHeight="1">
      <c r="A425" s="23" t="s">
        <v>16</v>
      </c>
      <c r="B425" s="24" t="s">
        <v>17</v>
      </c>
      <c r="C425" s="24" t="s">
        <v>18</v>
      </c>
      <c r="D425" s="24" t="s">
        <v>19</v>
      </c>
      <c r="E425" s="24" t="s">
        <v>20</v>
      </c>
      <c r="F425" s="25" t="s">
        <v>21</v>
      </c>
    </row>
    <row r="426" ht="12.75" customHeight="1">
      <c r="A426" s="26" t="s">
        <v>22</v>
      </c>
      <c r="B426" s="27">
        <v>5.0</v>
      </c>
      <c r="C426" s="28" t="s">
        <v>23</v>
      </c>
      <c r="D426" s="29"/>
      <c r="E426" s="30">
        <f t="shared" ref="E426:E438" si="31">D426*B426</f>
        <v>0</v>
      </c>
      <c r="F426" s="31"/>
    </row>
    <row r="427" ht="12.75" customHeight="1">
      <c r="A427" s="32" t="s">
        <v>24</v>
      </c>
      <c r="B427" s="27">
        <v>5.0</v>
      </c>
      <c r="C427" s="33" t="s">
        <v>25</v>
      </c>
      <c r="D427" s="29"/>
      <c r="E427" s="30">
        <f t="shared" si="31"/>
        <v>0</v>
      </c>
      <c r="F427" s="31"/>
    </row>
    <row r="428" ht="12.75" customHeight="1">
      <c r="A428" s="72" t="s">
        <v>26</v>
      </c>
      <c r="B428" s="65">
        <v>1.0</v>
      </c>
      <c r="C428" s="73" t="s">
        <v>27</v>
      </c>
      <c r="D428" s="67"/>
      <c r="E428" s="68">
        <f t="shared" si="31"/>
        <v>0</v>
      </c>
      <c r="F428" s="69"/>
    </row>
    <row r="429" ht="12.75" customHeight="1">
      <c r="A429" s="72" t="s">
        <v>28</v>
      </c>
      <c r="B429" s="65">
        <v>1.0</v>
      </c>
      <c r="C429" s="73" t="s">
        <v>29</v>
      </c>
      <c r="D429" s="67"/>
      <c r="E429" s="68">
        <f t="shared" si="31"/>
        <v>0</v>
      </c>
      <c r="F429" s="69"/>
    </row>
    <row r="430" ht="12.75" customHeight="1">
      <c r="A430" s="72" t="s">
        <v>30</v>
      </c>
      <c r="B430" s="70">
        <v>5.0</v>
      </c>
      <c r="C430" s="73" t="s">
        <v>31</v>
      </c>
      <c r="D430" s="67"/>
      <c r="E430" s="68">
        <f t="shared" si="31"/>
        <v>0</v>
      </c>
      <c r="F430" s="69"/>
    </row>
    <row r="431" ht="12.75" customHeight="1">
      <c r="A431" s="38" t="s">
        <v>32</v>
      </c>
      <c r="B431" s="36">
        <v>5.0</v>
      </c>
      <c r="C431" s="39" t="s">
        <v>33</v>
      </c>
      <c r="D431" s="29"/>
      <c r="E431" s="30">
        <f t="shared" si="31"/>
        <v>0</v>
      </c>
      <c r="F431" s="31"/>
    </row>
    <row r="432" ht="12.75" customHeight="1">
      <c r="A432" s="38" t="s">
        <v>34</v>
      </c>
      <c r="B432" s="36">
        <v>5.0</v>
      </c>
      <c r="C432" s="39" t="s">
        <v>35</v>
      </c>
      <c r="D432" s="29"/>
      <c r="E432" s="30">
        <f t="shared" si="31"/>
        <v>0</v>
      </c>
      <c r="F432" s="31"/>
    </row>
    <row r="433" ht="12.75" customHeight="1">
      <c r="A433" s="35" t="s">
        <v>36</v>
      </c>
      <c r="B433" s="36">
        <v>5.0</v>
      </c>
      <c r="C433" s="40" t="s">
        <v>37</v>
      </c>
      <c r="D433" s="29"/>
      <c r="E433" s="30">
        <f t="shared" si="31"/>
        <v>0</v>
      </c>
      <c r="F433" s="31"/>
    </row>
    <row r="434" ht="12.75" customHeight="1">
      <c r="A434" s="41" t="s">
        <v>38</v>
      </c>
      <c r="B434" s="27">
        <v>5.0</v>
      </c>
      <c r="C434" s="33" t="s">
        <v>39</v>
      </c>
      <c r="D434" s="29"/>
      <c r="E434" s="30">
        <f t="shared" si="31"/>
        <v>0</v>
      </c>
      <c r="F434" s="31"/>
    </row>
    <row r="435" ht="12.75" customHeight="1">
      <c r="A435" s="41" t="s">
        <v>40</v>
      </c>
      <c r="B435" s="27">
        <v>5.0</v>
      </c>
      <c r="C435" s="33" t="s">
        <v>41</v>
      </c>
      <c r="D435" s="29"/>
      <c r="E435" s="30">
        <f t="shared" si="31"/>
        <v>0</v>
      </c>
      <c r="F435" s="31"/>
    </row>
    <row r="436" ht="12.75" customHeight="1">
      <c r="A436" s="41" t="s">
        <v>42</v>
      </c>
      <c r="B436" s="27">
        <v>5.0</v>
      </c>
      <c r="C436" s="33" t="s">
        <v>43</v>
      </c>
      <c r="D436" s="29"/>
      <c r="E436" s="30">
        <f t="shared" si="31"/>
        <v>0</v>
      </c>
      <c r="F436" s="31"/>
    </row>
    <row r="437" ht="12.75" customHeight="1">
      <c r="A437" s="41" t="s">
        <v>44</v>
      </c>
      <c r="B437" s="27">
        <v>5.0</v>
      </c>
      <c r="C437" s="33" t="s">
        <v>45</v>
      </c>
      <c r="D437" s="34"/>
      <c r="E437" s="30">
        <f t="shared" si="31"/>
        <v>0</v>
      </c>
      <c r="F437" s="31"/>
    </row>
    <row r="438" ht="12.75" customHeight="1">
      <c r="A438" s="41" t="s">
        <v>46</v>
      </c>
      <c r="B438" s="27">
        <v>5.0</v>
      </c>
      <c r="C438" s="33" t="s">
        <v>47</v>
      </c>
      <c r="D438" s="34"/>
      <c r="E438" s="30">
        <f t="shared" si="31"/>
        <v>0</v>
      </c>
      <c r="F438" s="31"/>
    </row>
    <row r="439" ht="12.75" customHeight="1">
      <c r="A439" s="45" t="s">
        <v>48</v>
      </c>
      <c r="B439" s="46"/>
      <c r="C439" s="46"/>
      <c r="D439" s="46"/>
      <c r="E439" s="46"/>
      <c r="F439" s="47"/>
    </row>
    <row r="440" ht="12.75" customHeight="1">
      <c r="A440" s="32" t="s">
        <v>49</v>
      </c>
      <c r="B440" s="27">
        <v>5.0</v>
      </c>
      <c r="C440" s="33" t="s">
        <v>25</v>
      </c>
      <c r="D440" s="29"/>
      <c r="E440" s="30">
        <f t="shared" ref="E440:E441" si="32">D440*B440</f>
        <v>0</v>
      </c>
      <c r="F440" s="31"/>
    </row>
    <row r="441" ht="12.75" customHeight="1">
      <c r="A441" s="26" t="s">
        <v>50</v>
      </c>
      <c r="B441" s="27">
        <v>5.0</v>
      </c>
      <c r="C441" s="28" t="s">
        <v>23</v>
      </c>
      <c r="D441" s="29"/>
      <c r="E441" s="30">
        <f t="shared" si="32"/>
        <v>0</v>
      </c>
      <c r="F441" s="31"/>
    </row>
    <row r="442" ht="12.75" customHeight="1">
      <c r="A442" s="45" t="s">
        <v>51</v>
      </c>
      <c r="B442" s="46"/>
      <c r="C442" s="46"/>
      <c r="D442" s="46"/>
      <c r="E442" s="46"/>
      <c r="F442" s="47"/>
    </row>
    <row r="443" ht="12.75" customHeight="1">
      <c r="A443" s="32" t="s">
        <v>52</v>
      </c>
      <c r="B443" s="27">
        <v>5.0</v>
      </c>
      <c r="C443" s="33" t="s">
        <v>25</v>
      </c>
      <c r="D443" s="34"/>
      <c r="E443" s="30">
        <f t="shared" ref="E443:E444" si="33">D443*B443</f>
        <v>0</v>
      </c>
      <c r="F443" s="31"/>
    </row>
    <row r="444" ht="12.75" customHeight="1">
      <c r="A444" s="48" t="s">
        <v>53</v>
      </c>
      <c r="B444" s="49">
        <v>5.0</v>
      </c>
      <c r="C444" s="50" t="s">
        <v>23</v>
      </c>
      <c r="D444" s="51"/>
      <c r="E444" s="52">
        <f t="shared" si="33"/>
        <v>0</v>
      </c>
      <c r="F444" s="53"/>
    </row>
    <row r="445" ht="12.75" customHeight="1">
      <c r="A445" s="54" t="s">
        <v>54</v>
      </c>
      <c r="E445" s="55">
        <f>SUMIFS(E426:E444,F426:F444,"Yes")</f>
        <v>0</v>
      </c>
      <c r="F445" s="3"/>
    </row>
    <row r="446" ht="12.75" customHeight="1">
      <c r="A446" s="54" t="s">
        <v>55</v>
      </c>
      <c r="E446" s="55">
        <f>7.75%*E445</f>
        <v>0</v>
      </c>
      <c r="F446" s="3"/>
    </row>
    <row r="447" ht="12.75" customHeight="1">
      <c r="A447" s="54" t="s">
        <v>56</v>
      </c>
      <c r="E447" s="56">
        <f t="array" ref="E447">SUMIFS(E426:E444,F426:F444,{"","No"})</f>
        <v>0</v>
      </c>
      <c r="F447" s="3"/>
    </row>
    <row r="448" ht="12.75" customHeight="1">
      <c r="A448" s="57" t="s">
        <v>57</v>
      </c>
      <c r="B448" s="43"/>
      <c r="C448" s="43"/>
      <c r="D448" s="43"/>
      <c r="E448" s="58">
        <v>0.0</v>
      </c>
      <c r="F448" s="3"/>
    </row>
    <row r="449" ht="12.75" customHeight="1">
      <c r="A449" s="54" t="s">
        <v>58</v>
      </c>
      <c r="E449" s="59">
        <f>SUM(E445:E448)</f>
        <v>0</v>
      </c>
      <c r="F449" s="3"/>
    </row>
    <row r="450" ht="12.75" customHeight="1">
      <c r="A450" s="74"/>
      <c r="B450" s="75"/>
      <c r="C450" s="15"/>
      <c r="D450" s="4"/>
      <c r="E450" s="4"/>
    </row>
    <row r="451" ht="12.75" customHeight="1">
      <c r="A451" s="74"/>
      <c r="B451" s="75"/>
      <c r="C451" s="15"/>
      <c r="D451" s="4"/>
      <c r="E451" s="4"/>
    </row>
    <row r="452" ht="12.75" customHeight="1">
      <c r="A452" s="74"/>
      <c r="B452" s="75"/>
      <c r="C452" s="15"/>
      <c r="D452" s="4"/>
      <c r="E452" s="4"/>
    </row>
    <row r="453" ht="12.75" customHeight="1">
      <c r="A453" s="74"/>
      <c r="B453" s="75"/>
      <c r="C453" s="15"/>
      <c r="D453" s="4"/>
      <c r="E453" s="4"/>
    </row>
    <row r="454" ht="12.75" customHeight="1">
      <c r="A454" s="7" t="s">
        <v>2</v>
      </c>
      <c r="C454" s="8"/>
      <c r="D454" s="9"/>
      <c r="E454" s="9"/>
      <c r="F454" s="9"/>
    </row>
    <row r="455" ht="12.75" customHeight="1">
      <c r="A455" s="10"/>
      <c r="B455" s="5"/>
      <c r="C455" s="5"/>
      <c r="D455" s="5"/>
      <c r="E455" s="5"/>
    </row>
    <row r="456" ht="12.75" customHeight="1">
      <c r="A456" s="7" t="s">
        <v>5</v>
      </c>
      <c r="C456" s="8"/>
      <c r="D456" s="9"/>
      <c r="E456" s="9"/>
      <c r="F456" s="9"/>
    </row>
    <row r="457" ht="12.75" customHeight="1">
      <c r="A457" s="7" t="s">
        <v>7</v>
      </c>
      <c r="C457" s="8"/>
      <c r="D457" s="9"/>
      <c r="E457" s="9"/>
      <c r="F457" s="9"/>
    </row>
    <row r="458" ht="12.75" customHeight="1">
      <c r="A458" s="7" t="s">
        <v>9</v>
      </c>
      <c r="C458" s="8"/>
      <c r="D458" s="9"/>
      <c r="E458" s="9"/>
      <c r="F458" s="9"/>
    </row>
    <row r="459" ht="12.75" customHeight="1">
      <c r="A459" s="10"/>
      <c r="B459" s="5"/>
      <c r="C459" s="5"/>
      <c r="D459" s="5"/>
      <c r="E459" s="5"/>
    </row>
    <row r="460" ht="12.75" customHeight="1">
      <c r="A460" s="7" t="s">
        <v>12</v>
      </c>
      <c r="C460" s="14"/>
      <c r="D460" s="9"/>
      <c r="E460" s="9"/>
      <c r="F460" s="9"/>
    </row>
    <row r="461" ht="12.75" customHeight="1">
      <c r="A461" s="4"/>
      <c r="B461" s="5"/>
      <c r="C461" s="4"/>
      <c r="D461" s="4"/>
      <c r="E461" s="4"/>
    </row>
    <row r="462" ht="12.75" customHeight="1">
      <c r="A462" s="4"/>
      <c r="B462" s="5"/>
      <c r="C462" s="4"/>
      <c r="D462" s="4"/>
      <c r="E462" s="4"/>
    </row>
    <row r="463" ht="12.75" customHeight="1">
      <c r="A463" s="76" t="s">
        <v>83</v>
      </c>
      <c r="B463" s="77"/>
      <c r="C463" s="77"/>
      <c r="D463" s="77"/>
      <c r="E463" s="77"/>
      <c r="F463" s="78"/>
    </row>
    <row r="464" ht="12.75" customHeight="1">
      <c r="A464" s="22" t="s">
        <v>15</v>
      </c>
      <c r="B464" s="17"/>
      <c r="C464" s="17"/>
      <c r="D464" s="17"/>
      <c r="E464" s="17"/>
      <c r="F464" s="18"/>
    </row>
    <row r="465" ht="12.75" customHeight="1">
      <c r="A465" s="23" t="s">
        <v>16</v>
      </c>
      <c r="B465" s="24" t="s">
        <v>17</v>
      </c>
      <c r="C465" s="24" t="s">
        <v>18</v>
      </c>
      <c r="D465" s="24" t="s">
        <v>19</v>
      </c>
      <c r="E465" s="24" t="s">
        <v>20</v>
      </c>
      <c r="F465" s="25" t="s">
        <v>21</v>
      </c>
    </row>
    <row r="466" ht="12.75" customHeight="1">
      <c r="A466" s="26" t="s">
        <v>22</v>
      </c>
      <c r="B466" s="27">
        <v>8.0</v>
      </c>
      <c r="C466" s="28" t="s">
        <v>23</v>
      </c>
      <c r="D466" s="29"/>
      <c r="E466" s="30">
        <f t="shared" ref="E466:E478" si="34">D466*B466</f>
        <v>0</v>
      </c>
      <c r="F466" s="31"/>
    </row>
    <row r="467" ht="12.75" customHeight="1">
      <c r="A467" s="32" t="s">
        <v>24</v>
      </c>
      <c r="B467" s="27">
        <v>8.0</v>
      </c>
      <c r="C467" s="33" t="s">
        <v>25</v>
      </c>
      <c r="D467" s="29"/>
      <c r="E467" s="30">
        <f t="shared" si="34"/>
        <v>0</v>
      </c>
      <c r="F467" s="31"/>
    </row>
    <row r="468" ht="12.75" customHeight="1">
      <c r="A468" s="72" t="s">
        <v>26</v>
      </c>
      <c r="B468" s="65">
        <v>1.0</v>
      </c>
      <c r="C468" s="73" t="s">
        <v>27</v>
      </c>
      <c r="D468" s="67"/>
      <c r="E468" s="68">
        <f t="shared" si="34"/>
        <v>0</v>
      </c>
      <c r="F468" s="69"/>
    </row>
    <row r="469" ht="12.75" customHeight="1">
      <c r="A469" s="72" t="s">
        <v>28</v>
      </c>
      <c r="B469" s="65">
        <v>1.0</v>
      </c>
      <c r="C469" s="73" t="s">
        <v>29</v>
      </c>
      <c r="D469" s="67"/>
      <c r="E469" s="68">
        <f t="shared" si="34"/>
        <v>0</v>
      </c>
      <c r="F469" s="69"/>
    </row>
    <row r="470" ht="12.75" customHeight="1">
      <c r="A470" s="72" t="s">
        <v>30</v>
      </c>
      <c r="B470" s="70">
        <v>8.0</v>
      </c>
      <c r="C470" s="73" t="s">
        <v>31</v>
      </c>
      <c r="D470" s="67"/>
      <c r="E470" s="68">
        <f t="shared" si="34"/>
        <v>0</v>
      </c>
      <c r="F470" s="69"/>
    </row>
    <row r="471" ht="12.75" customHeight="1">
      <c r="A471" s="38" t="s">
        <v>32</v>
      </c>
      <c r="B471" s="36">
        <v>8.0</v>
      </c>
      <c r="C471" s="39" t="s">
        <v>33</v>
      </c>
      <c r="D471" s="29"/>
      <c r="E471" s="30">
        <f t="shared" si="34"/>
        <v>0</v>
      </c>
      <c r="F471" s="31"/>
    </row>
    <row r="472" ht="12.75" customHeight="1">
      <c r="A472" s="38" t="s">
        <v>34</v>
      </c>
      <c r="B472" s="36">
        <v>8.0</v>
      </c>
      <c r="C472" s="39" t="s">
        <v>35</v>
      </c>
      <c r="D472" s="29"/>
      <c r="E472" s="30">
        <f t="shared" si="34"/>
        <v>0</v>
      </c>
      <c r="F472" s="31"/>
    </row>
    <row r="473" ht="12.75" customHeight="1">
      <c r="A473" s="35" t="s">
        <v>36</v>
      </c>
      <c r="B473" s="36">
        <v>8.0</v>
      </c>
      <c r="C473" s="40" t="s">
        <v>37</v>
      </c>
      <c r="D473" s="29"/>
      <c r="E473" s="30">
        <f t="shared" si="34"/>
        <v>0</v>
      </c>
      <c r="F473" s="31"/>
    </row>
    <row r="474" ht="12.75" customHeight="1">
      <c r="A474" s="41" t="s">
        <v>38</v>
      </c>
      <c r="B474" s="27">
        <v>8.0</v>
      </c>
      <c r="C474" s="33" t="s">
        <v>39</v>
      </c>
      <c r="D474" s="29"/>
      <c r="E474" s="30">
        <f t="shared" si="34"/>
        <v>0</v>
      </c>
      <c r="F474" s="31"/>
    </row>
    <row r="475" ht="12.75" customHeight="1">
      <c r="A475" s="41" t="s">
        <v>40</v>
      </c>
      <c r="B475" s="27">
        <v>8.0</v>
      </c>
      <c r="C475" s="33" t="s">
        <v>41</v>
      </c>
      <c r="D475" s="29"/>
      <c r="E475" s="30">
        <f t="shared" si="34"/>
        <v>0</v>
      </c>
      <c r="F475" s="31"/>
    </row>
    <row r="476" ht="12.75" customHeight="1">
      <c r="A476" s="41" t="s">
        <v>42</v>
      </c>
      <c r="B476" s="27">
        <v>8.0</v>
      </c>
      <c r="C476" s="33" t="s">
        <v>43</v>
      </c>
      <c r="D476" s="29"/>
      <c r="E476" s="30">
        <f t="shared" si="34"/>
        <v>0</v>
      </c>
      <c r="F476" s="31"/>
    </row>
    <row r="477" ht="12.75" customHeight="1">
      <c r="A477" s="41" t="s">
        <v>44</v>
      </c>
      <c r="B477" s="27">
        <v>8.0</v>
      </c>
      <c r="C477" s="33" t="s">
        <v>45</v>
      </c>
      <c r="D477" s="34"/>
      <c r="E477" s="30">
        <f t="shared" si="34"/>
        <v>0</v>
      </c>
      <c r="F477" s="31"/>
    </row>
    <row r="478" ht="12.75" customHeight="1">
      <c r="A478" s="41" t="s">
        <v>46</v>
      </c>
      <c r="B478" s="27">
        <v>8.0</v>
      </c>
      <c r="C478" s="33" t="s">
        <v>47</v>
      </c>
      <c r="D478" s="34"/>
      <c r="E478" s="30">
        <f t="shared" si="34"/>
        <v>0</v>
      </c>
      <c r="F478" s="31"/>
    </row>
    <row r="479" ht="12.75" customHeight="1">
      <c r="A479" s="45" t="s">
        <v>48</v>
      </c>
      <c r="B479" s="46"/>
      <c r="C479" s="46"/>
      <c r="D479" s="46"/>
      <c r="E479" s="46"/>
      <c r="F479" s="47"/>
    </row>
    <row r="480" ht="12.75" customHeight="1">
      <c r="A480" s="32" t="s">
        <v>49</v>
      </c>
      <c r="B480" s="27">
        <v>8.0</v>
      </c>
      <c r="C480" s="33" t="s">
        <v>25</v>
      </c>
      <c r="D480" s="29"/>
      <c r="E480" s="30">
        <f t="shared" ref="E480:E481" si="35">D480*B480</f>
        <v>0</v>
      </c>
      <c r="F480" s="31"/>
    </row>
    <row r="481" ht="12.75" customHeight="1">
      <c r="A481" s="26" t="s">
        <v>50</v>
      </c>
      <c r="B481" s="27">
        <v>8.0</v>
      </c>
      <c r="C481" s="28" t="s">
        <v>23</v>
      </c>
      <c r="D481" s="29"/>
      <c r="E481" s="30">
        <f t="shared" si="35"/>
        <v>0</v>
      </c>
      <c r="F481" s="31"/>
    </row>
    <row r="482" ht="12.75" customHeight="1">
      <c r="A482" s="45" t="s">
        <v>51</v>
      </c>
      <c r="B482" s="46"/>
      <c r="C482" s="46"/>
      <c r="D482" s="46"/>
      <c r="E482" s="46"/>
      <c r="F482" s="47"/>
    </row>
    <row r="483" ht="12.75" customHeight="1">
      <c r="A483" s="32" t="s">
        <v>52</v>
      </c>
      <c r="B483" s="27">
        <v>8.0</v>
      </c>
      <c r="C483" s="33" t="s">
        <v>25</v>
      </c>
      <c r="D483" s="29"/>
      <c r="E483" s="30">
        <f t="shared" ref="E483:E484" si="36">D483*B483</f>
        <v>0</v>
      </c>
      <c r="F483" s="31"/>
    </row>
    <row r="484" ht="12.75" customHeight="1">
      <c r="A484" s="48" t="s">
        <v>53</v>
      </c>
      <c r="B484" s="49">
        <v>8.0</v>
      </c>
      <c r="C484" s="50" t="s">
        <v>23</v>
      </c>
      <c r="D484" s="51"/>
      <c r="E484" s="52">
        <f t="shared" si="36"/>
        <v>0</v>
      </c>
      <c r="F484" s="53"/>
    </row>
    <row r="485" ht="12.75" customHeight="1">
      <c r="A485" s="54" t="s">
        <v>54</v>
      </c>
      <c r="E485" s="55">
        <f>SUMIFS(E466:E484,F466:F484,"Yes")</f>
        <v>0</v>
      </c>
      <c r="F485" s="3"/>
    </row>
    <row r="486" ht="12.75" customHeight="1">
      <c r="A486" s="54" t="s">
        <v>55</v>
      </c>
      <c r="E486" s="55">
        <f>7.75%*E485</f>
        <v>0</v>
      </c>
      <c r="F486" s="3"/>
    </row>
    <row r="487" ht="12.75" customHeight="1">
      <c r="A487" s="54" t="s">
        <v>56</v>
      </c>
      <c r="E487" s="56">
        <f t="array" ref="E487">SUMIFS(E466:E484,F466:F484,{"","No"})</f>
        <v>0</v>
      </c>
      <c r="F487" s="3"/>
    </row>
    <row r="488" ht="12.75" customHeight="1">
      <c r="A488" s="57" t="s">
        <v>57</v>
      </c>
      <c r="B488" s="43"/>
      <c r="C488" s="43"/>
      <c r="D488" s="43"/>
      <c r="E488" s="58">
        <v>0.0</v>
      </c>
      <c r="F488" s="3"/>
    </row>
    <row r="489" ht="12.75" customHeight="1">
      <c r="A489" s="54" t="s">
        <v>58</v>
      </c>
      <c r="E489" s="59">
        <f>SUM(E485:E488)</f>
        <v>0</v>
      </c>
      <c r="F489" s="3"/>
    </row>
    <row r="490" ht="12.75" customHeight="1">
      <c r="A490" s="74"/>
      <c r="B490" s="75"/>
      <c r="C490" s="15"/>
      <c r="D490" s="4"/>
      <c r="E490" s="4"/>
    </row>
    <row r="491" ht="12.75" customHeight="1">
      <c r="A491" s="74"/>
      <c r="B491" s="75"/>
      <c r="C491" s="15"/>
      <c r="D491" s="4"/>
      <c r="E491" s="4"/>
    </row>
    <row r="492" ht="12.75" customHeight="1">
      <c r="A492" s="74"/>
      <c r="B492" s="75"/>
      <c r="C492" s="15"/>
      <c r="D492" s="4"/>
      <c r="E492" s="4"/>
    </row>
    <row r="493" ht="12.75" customHeight="1">
      <c r="A493" s="74"/>
      <c r="B493" s="75"/>
      <c r="C493" s="15"/>
      <c r="D493" s="4"/>
      <c r="E493" s="4"/>
    </row>
    <row r="494" ht="12.75" customHeight="1">
      <c r="A494" s="7" t="s">
        <v>2</v>
      </c>
      <c r="C494" s="8"/>
      <c r="D494" s="9"/>
      <c r="E494" s="9"/>
      <c r="F494" s="9"/>
    </row>
    <row r="495" ht="12.75" customHeight="1">
      <c r="A495" s="10"/>
      <c r="B495" s="5"/>
      <c r="C495" s="5"/>
      <c r="D495" s="5"/>
      <c r="E495" s="5"/>
    </row>
    <row r="496" ht="12.75" customHeight="1">
      <c r="A496" s="7" t="s">
        <v>5</v>
      </c>
      <c r="C496" s="8"/>
      <c r="D496" s="9"/>
      <c r="E496" s="9"/>
      <c r="F496" s="9"/>
    </row>
    <row r="497" ht="12.75" customHeight="1">
      <c r="A497" s="7" t="s">
        <v>7</v>
      </c>
      <c r="C497" s="8"/>
      <c r="D497" s="9"/>
      <c r="E497" s="9"/>
      <c r="F497" s="9"/>
    </row>
    <row r="498" ht="12.75" customHeight="1">
      <c r="A498" s="7" t="s">
        <v>9</v>
      </c>
      <c r="C498" s="8"/>
      <c r="D498" s="9"/>
      <c r="E498" s="9"/>
      <c r="F498" s="9"/>
    </row>
    <row r="499" ht="12.75" customHeight="1">
      <c r="A499" s="10"/>
      <c r="B499" s="5"/>
      <c r="C499" s="5"/>
      <c r="D499" s="5"/>
      <c r="E499" s="5"/>
    </row>
    <row r="500" ht="12.75" customHeight="1">
      <c r="A500" s="7" t="s">
        <v>12</v>
      </c>
      <c r="C500" s="14"/>
      <c r="D500" s="9"/>
      <c r="E500" s="9"/>
      <c r="F500" s="9"/>
    </row>
    <row r="501" ht="12.75" customHeight="1">
      <c r="A501" s="4"/>
      <c r="B501" s="5"/>
      <c r="C501" s="4"/>
      <c r="D501" s="4"/>
      <c r="E501" s="4"/>
    </row>
    <row r="502" ht="12.75" customHeight="1">
      <c r="A502" s="4"/>
      <c r="B502" s="5"/>
      <c r="C502" s="4"/>
      <c r="D502" s="4"/>
      <c r="E502" s="4"/>
    </row>
    <row r="503" ht="12.75" customHeight="1">
      <c r="A503" s="76" t="s">
        <v>84</v>
      </c>
      <c r="B503" s="77"/>
      <c r="C503" s="77"/>
      <c r="D503" s="77"/>
      <c r="E503" s="77"/>
      <c r="F503" s="78"/>
    </row>
    <row r="504" ht="12.75" customHeight="1">
      <c r="A504" s="22" t="s">
        <v>15</v>
      </c>
      <c r="B504" s="17"/>
      <c r="C504" s="17"/>
      <c r="D504" s="17"/>
      <c r="E504" s="17"/>
      <c r="F504" s="18"/>
    </row>
    <row r="505" ht="12.75" customHeight="1">
      <c r="A505" s="23" t="s">
        <v>16</v>
      </c>
      <c r="B505" s="24" t="s">
        <v>17</v>
      </c>
      <c r="C505" s="24" t="s">
        <v>18</v>
      </c>
      <c r="D505" s="24" t="s">
        <v>19</v>
      </c>
      <c r="E505" s="24" t="s">
        <v>20</v>
      </c>
      <c r="F505" s="25" t="s">
        <v>21</v>
      </c>
    </row>
    <row r="506" ht="12.75" customHeight="1">
      <c r="A506" s="26" t="s">
        <v>22</v>
      </c>
      <c r="B506" s="27">
        <v>3.0</v>
      </c>
      <c r="C506" s="28" t="s">
        <v>23</v>
      </c>
      <c r="D506" s="29"/>
      <c r="E506" s="30">
        <f t="shared" ref="E506:E518" si="37">D506*B506</f>
        <v>0</v>
      </c>
      <c r="F506" s="31"/>
    </row>
    <row r="507" ht="12.75" customHeight="1">
      <c r="A507" s="32" t="s">
        <v>24</v>
      </c>
      <c r="B507" s="27">
        <v>3.0</v>
      </c>
      <c r="C507" s="33" t="s">
        <v>25</v>
      </c>
      <c r="D507" s="29"/>
      <c r="E507" s="30">
        <f t="shared" si="37"/>
        <v>0</v>
      </c>
      <c r="F507" s="31"/>
    </row>
    <row r="508" ht="12.75" customHeight="1">
      <c r="A508" s="72" t="s">
        <v>26</v>
      </c>
      <c r="B508" s="65">
        <v>1.0</v>
      </c>
      <c r="C508" s="73" t="s">
        <v>27</v>
      </c>
      <c r="D508" s="67"/>
      <c r="E508" s="68">
        <f t="shared" si="37"/>
        <v>0</v>
      </c>
      <c r="F508" s="69"/>
    </row>
    <row r="509" ht="12.75" customHeight="1">
      <c r="A509" s="72" t="s">
        <v>28</v>
      </c>
      <c r="B509" s="65">
        <v>1.0</v>
      </c>
      <c r="C509" s="73" t="s">
        <v>29</v>
      </c>
      <c r="D509" s="67"/>
      <c r="E509" s="68">
        <f t="shared" si="37"/>
        <v>0</v>
      </c>
      <c r="F509" s="69"/>
    </row>
    <row r="510" ht="12.75" customHeight="1">
      <c r="A510" s="72" t="s">
        <v>30</v>
      </c>
      <c r="B510" s="70">
        <v>3.0</v>
      </c>
      <c r="C510" s="73" t="s">
        <v>31</v>
      </c>
      <c r="D510" s="67"/>
      <c r="E510" s="68">
        <f t="shared" si="37"/>
        <v>0</v>
      </c>
      <c r="F510" s="69"/>
    </row>
    <row r="511" ht="12.75" customHeight="1">
      <c r="A511" s="38" t="s">
        <v>32</v>
      </c>
      <c r="B511" s="36">
        <v>3.0</v>
      </c>
      <c r="C511" s="39" t="s">
        <v>33</v>
      </c>
      <c r="D511" s="29"/>
      <c r="E511" s="30">
        <f t="shared" si="37"/>
        <v>0</v>
      </c>
      <c r="F511" s="31"/>
    </row>
    <row r="512" ht="12.75" customHeight="1">
      <c r="A512" s="38" t="s">
        <v>34</v>
      </c>
      <c r="B512" s="36">
        <v>3.0</v>
      </c>
      <c r="C512" s="39" t="s">
        <v>35</v>
      </c>
      <c r="D512" s="29"/>
      <c r="E512" s="30">
        <f t="shared" si="37"/>
        <v>0</v>
      </c>
      <c r="F512" s="31"/>
    </row>
    <row r="513" ht="12.75" customHeight="1">
      <c r="A513" s="35" t="s">
        <v>36</v>
      </c>
      <c r="B513" s="36">
        <v>3.0</v>
      </c>
      <c r="C513" s="40" t="s">
        <v>37</v>
      </c>
      <c r="D513" s="29"/>
      <c r="E513" s="30">
        <f t="shared" si="37"/>
        <v>0</v>
      </c>
      <c r="F513" s="31"/>
    </row>
    <row r="514" ht="12.75" customHeight="1">
      <c r="A514" s="41" t="s">
        <v>38</v>
      </c>
      <c r="B514" s="27">
        <v>3.0</v>
      </c>
      <c r="C514" s="33" t="s">
        <v>39</v>
      </c>
      <c r="D514" s="29"/>
      <c r="E514" s="30">
        <f t="shared" si="37"/>
        <v>0</v>
      </c>
      <c r="F514" s="31"/>
    </row>
    <row r="515" ht="12.75" customHeight="1">
      <c r="A515" s="41" t="s">
        <v>40</v>
      </c>
      <c r="B515" s="27">
        <v>3.0</v>
      </c>
      <c r="C515" s="33" t="s">
        <v>41</v>
      </c>
      <c r="D515" s="29"/>
      <c r="E515" s="30">
        <f t="shared" si="37"/>
        <v>0</v>
      </c>
      <c r="F515" s="31"/>
    </row>
    <row r="516" ht="12.75" customHeight="1">
      <c r="A516" s="41" t="s">
        <v>42</v>
      </c>
      <c r="B516" s="27">
        <v>3.0</v>
      </c>
      <c r="C516" s="33" t="s">
        <v>43</v>
      </c>
      <c r="D516" s="29"/>
      <c r="E516" s="30">
        <f t="shared" si="37"/>
        <v>0</v>
      </c>
      <c r="F516" s="31"/>
    </row>
    <row r="517" ht="12.75" customHeight="1">
      <c r="A517" s="41" t="s">
        <v>44</v>
      </c>
      <c r="B517" s="27">
        <v>3.0</v>
      </c>
      <c r="C517" s="33" t="s">
        <v>45</v>
      </c>
      <c r="D517" s="34"/>
      <c r="E517" s="30">
        <f t="shared" si="37"/>
        <v>0</v>
      </c>
      <c r="F517" s="31"/>
    </row>
    <row r="518" ht="12.75" customHeight="1">
      <c r="A518" s="41" t="s">
        <v>46</v>
      </c>
      <c r="B518" s="27">
        <v>3.0</v>
      </c>
      <c r="C518" s="33" t="s">
        <v>47</v>
      </c>
      <c r="D518" s="34"/>
      <c r="E518" s="30">
        <f t="shared" si="37"/>
        <v>0</v>
      </c>
      <c r="F518" s="31"/>
    </row>
    <row r="519" ht="12.75" customHeight="1">
      <c r="A519" s="45" t="s">
        <v>48</v>
      </c>
      <c r="B519" s="46"/>
      <c r="C519" s="46"/>
      <c r="D519" s="46"/>
      <c r="E519" s="46"/>
      <c r="F519" s="47"/>
    </row>
    <row r="520" ht="12.75" customHeight="1">
      <c r="A520" s="32" t="s">
        <v>49</v>
      </c>
      <c r="B520" s="27">
        <v>3.0</v>
      </c>
      <c r="C520" s="33" t="s">
        <v>25</v>
      </c>
      <c r="D520" s="29"/>
      <c r="E520" s="30">
        <f t="shared" ref="E520:E521" si="38">D520*B520</f>
        <v>0</v>
      </c>
      <c r="F520" s="31"/>
    </row>
    <row r="521" ht="12.75" customHeight="1">
      <c r="A521" s="26" t="s">
        <v>50</v>
      </c>
      <c r="B521" s="27">
        <v>3.0</v>
      </c>
      <c r="C521" s="28" t="s">
        <v>23</v>
      </c>
      <c r="D521" s="29"/>
      <c r="E521" s="30">
        <f t="shared" si="38"/>
        <v>0</v>
      </c>
      <c r="F521" s="31"/>
    </row>
    <row r="522" ht="12.75" customHeight="1">
      <c r="A522" s="45" t="s">
        <v>51</v>
      </c>
      <c r="B522" s="46"/>
      <c r="C522" s="46"/>
      <c r="D522" s="46"/>
      <c r="E522" s="46"/>
      <c r="F522" s="47"/>
    </row>
    <row r="523" ht="12.75" customHeight="1">
      <c r="A523" s="32" t="s">
        <v>52</v>
      </c>
      <c r="B523" s="27">
        <v>3.0</v>
      </c>
      <c r="C523" s="33" t="s">
        <v>25</v>
      </c>
      <c r="D523" s="29"/>
      <c r="E523" s="30">
        <f t="shared" ref="E523:E524" si="39">D523*B523</f>
        <v>0</v>
      </c>
      <c r="F523" s="31"/>
    </row>
    <row r="524" ht="12.75" customHeight="1">
      <c r="A524" s="48" t="s">
        <v>53</v>
      </c>
      <c r="B524" s="49">
        <v>3.0</v>
      </c>
      <c r="C524" s="50" t="s">
        <v>23</v>
      </c>
      <c r="D524" s="51"/>
      <c r="E524" s="52">
        <f t="shared" si="39"/>
        <v>0</v>
      </c>
      <c r="F524" s="53"/>
    </row>
    <row r="525" ht="12.75" customHeight="1">
      <c r="A525" s="54" t="s">
        <v>54</v>
      </c>
      <c r="E525" s="55">
        <f>SUMIFS(E506:E524,F506:F524,"Yes")</f>
        <v>0</v>
      </c>
      <c r="F525" s="3"/>
    </row>
    <row r="526" ht="12.75" customHeight="1">
      <c r="A526" s="54" t="s">
        <v>55</v>
      </c>
      <c r="E526" s="55">
        <f>7.75%*E525</f>
        <v>0</v>
      </c>
      <c r="F526" s="3"/>
    </row>
    <row r="527" ht="12.75" customHeight="1">
      <c r="A527" s="54" t="s">
        <v>56</v>
      </c>
      <c r="E527" s="56">
        <f t="array" ref="E527">SUMIFS(E506:E524,F506:F524,{"","No"})</f>
        <v>0</v>
      </c>
      <c r="F527" s="3"/>
    </row>
    <row r="528" ht="12.75" customHeight="1">
      <c r="A528" s="57" t="s">
        <v>57</v>
      </c>
      <c r="B528" s="43"/>
      <c r="C528" s="43"/>
      <c r="D528" s="43"/>
      <c r="E528" s="58">
        <v>0.0</v>
      </c>
      <c r="F528" s="3"/>
    </row>
    <row r="529" ht="12.75" customHeight="1">
      <c r="A529" s="54" t="s">
        <v>58</v>
      </c>
      <c r="E529" s="59">
        <f>SUM(E525:E528)</f>
        <v>0</v>
      </c>
      <c r="F529" s="3"/>
    </row>
    <row r="530" ht="12.75" customHeight="1">
      <c r="A530" s="74"/>
      <c r="B530" s="75"/>
      <c r="C530" s="15"/>
      <c r="D530" s="4"/>
      <c r="E530" s="4"/>
    </row>
    <row r="531" ht="12.75" customHeight="1">
      <c r="A531" s="74"/>
      <c r="B531" s="75"/>
      <c r="C531" s="15"/>
      <c r="D531" s="4"/>
      <c r="E531" s="4"/>
    </row>
    <row r="532" ht="12.75" customHeight="1">
      <c r="A532" s="74"/>
      <c r="B532" s="75"/>
      <c r="C532" s="15"/>
      <c r="D532" s="4"/>
      <c r="E532" s="4"/>
    </row>
    <row r="533" ht="12.75" customHeight="1">
      <c r="A533" s="74"/>
      <c r="B533" s="75"/>
      <c r="C533" s="15"/>
      <c r="D533" s="4"/>
      <c r="E533" s="4"/>
    </row>
    <row r="534" ht="12.75" customHeight="1">
      <c r="A534" s="7" t="s">
        <v>2</v>
      </c>
      <c r="C534" s="8"/>
      <c r="D534" s="9"/>
      <c r="E534" s="9"/>
      <c r="F534" s="9"/>
    </row>
    <row r="535" ht="12.75" customHeight="1">
      <c r="A535" s="10"/>
      <c r="B535" s="5"/>
      <c r="C535" s="5"/>
      <c r="D535" s="5"/>
      <c r="E535" s="5"/>
    </row>
    <row r="536" ht="12.75" customHeight="1">
      <c r="A536" s="7" t="s">
        <v>5</v>
      </c>
      <c r="C536" s="8"/>
      <c r="D536" s="9"/>
      <c r="E536" s="9"/>
      <c r="F536" s="9"/>
    </row>
    <row r="537" ht="12.75" customHeight="1">
      <c r="A537" s="7" t="s">
        <v>7</v>
      </c>
      <c r="C537" s="8"/>
      <c r="D537" s="9"/>
      <c r="E537" s="9"/>
      <c r="F537" s="9"/>
    </row>
    <row r="538" ht="12.75" customHeight="1">
      <c r="A538" s="7" t="s">
        <v>9</v>
      </c>
      <c r="C538" s="8"/>
      <c r="D538" s="9"/>
      <c r="E538" s="9"/>
      <c r="F538" s="9"/>
    </row>
    <row r="539" ht="12.75" customHeight="1">
      <c r="A539" s="10"/>
      <c r="B539" s="5"/>
      <c r="C539" s="5"/>
      <c r="D539" s="5"/>
      <c r="E539" s="5"/>
    </row>
    <row r="540" ht="12.75" customHeight="1">
      <c r="A540" s="7" t="s">
        <v>12</v>
      </c>
      <c r="C540" s="14"/>
      <c r="D540" s="9"/>
      <c r="E540" s="9"/>
      <c r="F540" s="9"/>
    </row>
    <row r="541" ht="12.75" customHeight="1">
      <c r="A541" s="4"/>
      <c r="B541" s="5"/>
      <c r="C541" s="4"/>
      <c r="D541" s="4"/>
      <c r="E541" s="4"/>
    </row>
    <row r="542" ht="12.75" customHeight="1">
      <c r="A542" s="4"/>
      <c r="B542" s="5"/>
      <c r="C542" s="4"/>
      <c r="D542" s="4"/>
      <c r="E542" s="4"/>
    </row>
    <row r="543" ht="12.75" customHeight="1">
      <c r="A543" s="76" t="s">
        <v>85</v>
      </c>
      <c r="B543" s="77"/>
      <c r="C543" s="77"/>
      <c r="D543" s="77"/>
      <c r="E543" s="77"/>
      <c r="F543" s="78"/>
    </row>
    <row r="544" ht="12.75" customHeight="1">
      <c r="A544" s="22" t="s">
        <v>15</v>
      </c>
      <c r="B544" s="17"/>
      <c r="C544" s="17"/>
      <c r="D544" s="17"/>
      <c r="E544" s="17"/>
      <c r="F544" s="18"/>
    </row>
    <row r="545" ht="12.75" customHeight="1">
      <c r="A545" s="23" t="s">
        <v>16</v>
      </c>
      <c r="B545" s="24" t="s">
        <v>17</v>
      </c>
      <c r="C545" s="24" t="s">
        <v>18</v>
      </c>
      <c r="D545" s="24" t="s">
        <v>19</v>
      </c>
      <c r="E545" s="24" t="s">
        <v>20</v>
      </c>
      <c r="F545" s="25" t="s">
        <v>21</v>
      </c>
    </row>
    <row r="546" ht="12.75" customHeight="1">
      <c r="A546" s="26" t="s">
        <v>22</v>
      </c>
      <c r="B546" s="27">
        <v>7.0</v>
      </c>
      <c r="C546" s="28" t="s">
        <v>23</v>
      </c>
      <c r="D546" s="29"/>
      <c r="E546" s="30">
        <f t="shared" ref="E546:E558" si="40">D546*B546</f>
        <v>0</v>
      </c>
      <c r="F546" s="31"/>
    </row>
    <row r="547" ht="12.75" customHeight="1">
      <c r="A547" s="32" t="s">
        <v>24</v>
      </c>
      <c r="B547" s="27">
        <v>7.0</v>
      </c>
      <c r="C547" s="33" t="s">
        <v>25</v>
      </c>
      <c r="D547" s="29"/>
      <c r="E547" s="30">
        <f t="shared" si="40"/>
        <v>0</v>
      </c>
      <c r="F547" s="31"/>
    </row>
    <row r="548" ht="12.75" customHeight="1">
      <c r="A548" s="72" t="s">
        <v>26</v>
      </c>
      <c r="B548" s="65">
        <v>1.0</v>
      </c>
      <c r="C548" s="73" t="s">
        <v>27</v>
      </c>
      <c r="D548" s="67"/>
      <c r="E548" s="68">
        <f t="shared" si="40"/>
        <v>0</v>
      </c>
      <c r="F548" s="69"/>
    </row>
    <row r="549" ht="12.75" customHeight="1">
      <c r="A549" s="72" t="s">
        <v>28</v>
      </c>
      <c r="B549" s="65">
        <v>1.0</v>
      </c>
      <c r="C549" s="73" t="s">
        <v>29</v>
      </c>
      <c r="D549" s="67"/>
      <c r="E549" s="68">
        <f t="shared" si="40"/>
        <v>0</v>
      </c>
      <c r="F549" s="69"/>
    </row>
    <row r="550" ht="12.75" customHeight="1">
      <c r="A550" s="72" t="s">
        <v>30</v>
      </c>
      <c r="B550" s="70">
        <v>7.0</v>
      </c>
      <c r="C550" s="73" t="s">
        <v>31</v>
      </c>
      <c r="D550" s="67"/>
      <c r="E550" s="68">
        <f t="shared" si="40"/>
        <v>0</v>
      </c>
      <c r="F550" s="69"/>
    </row>
    <row r="551" ht="12.75" customHeight="1">
      <c r="A551" s="38" t="s">
        <v>32</v>
      </c>
      <c r="B551" s="36">
        <v>7.0</v>
      </c>
      <c r="C551" s="39" t="s">
        <v>33</v>
      </c>
      <c r="D551" s="29"/>
      <c r="E551" s="30">
        <f t="shared" si="40"/>
        <v>0</v>
      </c>
      <c r="F551" s="31"/>
    </row>
    <row r="552" ht="12.75" customHeight="1">
      <c r="A552" s="38" t="s">
        <v>34</v>
      </c>
      <c r="B552" s="36">
        <v>7.0</v>
      </c>
      <c r="C552" s="39" t="s">
        <v>35</v>
      </c>
      <c r="D552" s="29"/>
      <c r="E552" s="30">
        <f t="shared" si="40"/>
        <v>0</v>
      </c>
      <c r="F552" s="31"/>
    </row>
    <row r="553" ht="12.75" customHeight="1">
      <c r="A553" s="35" t="s">
        <v>36</v>
      </c>
      <c r="B553" s="36">
        <v>7.0</v>
      </c>
      <c r="C553" s="40" t="s">
        <v>37</v>
      </c>
      <c r="D553" s="29"/>
      <c r="E553" s="30">
        <f t="shared" si="40"/>
        <v>0</v>
      </c>
      <c r="F553" s="31"/>
    </row>
    <row r="554" ht="12.75" customHeight="1">
      <c r="A554" s="41" t="s">
        <v>38</v>
      </c>
      <c r="B554" s="27">
        <v>7.0</v>
      </c>
      <c r="C554" s="33" t="s">
        <v>39</v>
      </c>
      <c r="D554" s="29"/>
      <c r="E554" s="30">
        <f t="shared" si="40"/>
        <v>0</v>
      </c>
      <c r="F554" s="31"/>
    </row>
    <row r="555" ht="12.75" customHeight="1">
      <c r="A555" s="41" t="s">
        <v>40</v>
      </c>
      <c r="B555" s="27">
        <v>7.0</v>
      </c>
      <c r="C555" s="33" t="s">
        <v>41</v>
      </c>
      <c r="D555" s="29"/>
      <c r="E555" s="30">
        <f t="shared" si="40"/>
        <v>0</v>
      </c>
      <c r="F555" s="31"/>
    </row>
    <row r="556" ht="12.75" customHeight="1">
      <c r="A556" s="41" t="s">
        <v>42</v>
      </c>
      <c r="B556" s="27">
        <v>7.0</v>
      </c>
      <c r="C556" s="33" t="s">
        <v>43</v>
      </c>
      <c r="D556" s="29"/>
      <c r="E556" s="30">
        <f t="shared" si="40"/>
        <v>0</v>
      </c>
      <c r="F556" s="31"/>
    </row>
    <row r="557" ht="12.75" customHeight="1">
      <c r="A557" s="41" t="s">
        <v>44</v>
      </c>
      <c r="B557" s="27">
        <v>7.0</v>
      </c>
      <c r="C557" s="33" t="s">
        <v>45</v>
      </c>
      <c r="D557" s="34"/>
      <c r="E557" s="30">
        <f t="shared" si="40"/>
        <v>0</v>
      </c>
      <c r="F557" s="31"/>
    </row>
    <row r="558" ht="12.75" customHeight="1">
      <c r="A558" s="41" t="s">
        <v>46</v>
      </c>
      <c r="B558" s="27">
        <v>7.0</v>
      </c>
      <c r="C558" s="33" t="s">
        <v>47</v>
      </c>
      <c r="D558" s="34"/>
      <c r="E558" s="30">
        <f t="shared" si="40"/>
        <v>0</v>
      </c>
      <c r="F558" s="31"/>
    </row>
    <row r="559" ht="12.75" customHeight="1">
      <c r="A559" s="45" t="s">
        <v>48</v>
      </c>
      <c r="B559" s="46"/>
      <c r="C559" s="46"/>
      <c r="D559" s="46"/>
      <c r="E559" s="46"/>
      <c r="F559" s="47"/>
    </row>
    <row r="560" ht="12.75" customHeight="1">
      <c r="A560" s="32" t="s">
        <v>49</v>
      </c>
      <c r="B560" s="27">
        <v>7.0</v>
      </c>
      <c r="C560" s="33" t="s">
        <v>25</v>
      </c>
      <c r="D560" s="29"/>
      <c r="E560" s="30">
        <f t="shared" ref="E560:E561" si="41">D560*B560</f>
        <v>0</v>
      </c>
      <c r="F560" s="31"/>
    </row>
    <row r="561" ht="12.75" customHeight="1">
      <c r="A561" s="26" t="s">
        <v>50</v>
      </c>
      <c r="B561" s="27">
        <v>7.0</v>
      </c>
      <c r="C561" s="28" t="s">
        <v>23</v>
      </c>
      <c r="D561" s="29"/>
      <c r="E561" s="30">
        <f t="shared" si="41"/>
        <v>0</v>
      </c>
      <c r="F561" s="31"/>
    </row>
    <row r="562" ht="12.75" customHeight="1">
      <c r="A562" s="45" t="s">
        <v>51</v>
      </c>
      <c r="B562" s="46"/>
      <c r="C562" s="46"/>
      <c r="D562" s="46"/>
      <c r="E562" s="46"/>
      <c r="F562" s="47"/>
    </row>
    <row r="563" ht="12.75" customHeight="1">
      <c r="A563" s="32" t="s">
        <v>52</v>
      </c>
      <c r="B563" s="27">
        <v>7.0</v>
      </c>
      <c r="C563" s="33" t="s">
        <v>25</v>
      </c>
      <c r="D563" s="29"/>
      <c r="E563" s="30">
        <f t="shared" ref="E563:E564" si="42">D563*B563</f>
        <v>0</v>
      </c>
      <c r="F563" s="31"/>
    </row>
    <row r="564" ht="12.75" customHeight="1">
      <c r="A564" s="48" t="s">
        <v>53</v>
      </c>
      <c r="B564" s="49">
        <v>7.0</v>
      </c>
      <c r="C564" s="50" t="s">
        <v>23</v>
      </c>
      <c r="D564" s="51"/>
      <c r="E564" s="52">
        <f t="shared" si="42"/>
        <v>0</v>
      </c>
      <c r="F564" s="53"/>
    </row>
    <row r="565" ht="12.75" customHeight="1">
      <c r="A565" s="54" t="s">
        <v>54</v>
      </c>
      <c r="E565" s="55">
        <f>SUMIFS(E546:E564,F546:F564,"Yes")</f>
        <v>0</v>
      </c>
      <c r="F565" s="3"/>
    </row>
    <row r="566" ht="12.75" customHeight="1">
      <c r="A566" s="54" t="s">
        <v>55</v>
      </c>
      <c r="E566" s="55">
        <f>7.75%*E565</f>
        <v>0</v>
      </c>
      <c r="F566" s="3"/>
    </row>
    <row r="567" ht="12.75" customHeight="1">
      <c r="A567" s="54" t="s">
        <v>56</v>
      </c>
      <c r="E567" s="56">
        <f t="array" ref="E567">SUMIFS(E546:E564,F546:F564,{"","No"})</f>
        <v>0</v>
      </c>
      <c r="F567" s="3"/>
    </row>
    <row r="568" ht="12.75" customHeight="1">
      <c r="A568" s="57" t="s">
        <v>57</v>
      </c>
      <c r="B568" s="43"/>
      <c r="C568" s="43"/>
      <c r="D568" s="43"/>
      <c r="E568" s="58">
        <v>0.0</v>
      </c>
      <c r="F568" s="3"/>
    </row>
    <row r="569" ht="12.75" customHeight="1">
      <c r="A569" s="54" t="s">
        <v>58</v>
      </c>
      <c r="E569" s="59">
        <f>SUM(E565:E568)</f>
        <v>0</v>
      </c>
      <c r="F569" s="3"/>
    </row>
    <row r="570" ht="12.75" customHeight="1"/>
    <row r="571" ht="12.75" customHeight="1"/>
    <row r="572" ht="12.75" customHeight="1"/>
    <row r="573" ht="12.75" customHeight="1"/>
    <row r="574" ht="12.75" customHeight="1">
      <c r="A574" s="7" t="s">
        <v>2</v>
      </c>
      <c r="C574" s="8"/>
      <c r="D574" s="9"/>
      <c r="E574" s="9"/>
      <c r="F574" s="9"/>
    </row>
    <row r="575" ht="12.75" customHeight="1">
      <c r="A575" s="10"/>
      <c r="B575" s="5"/>
      <c r="C575" s="5"/>
      <c r="D575" s="5"/>
      <c r="E575" s="5"/>
    </row>
    <row r="576" ht="12.75" customHeight="1">
      <c r="A576" s="7" t="s">
        <v>5</v>
      </c>
      <c r="C576" s="8"/>
      <c r="D576" s="9"/>
      <c r="E576" s="9"/>
      <c r="F576" s="9"/>
    </row>
    <row r="577" ht="12.75" customHeight="1">
      <c r="A577" s="7" t="s">
        <v>7</v>
      </c>
      <c r="C577" s="8"/>
      <c r="D577" s="9"/>
      <c r="E577" s="9"/>
      <c r="F577" s="9"/>
    </row>
    <row r="578" ht="12.75" customHeight="1">
      <c r="A578" s="7" t="s">
        <v>9</v>
      </c>
      <c r="C578" s="8"/>
      <c r="D578" s="9"/>
      <c r="E578" s="9"/>
      <c r="F578" s="9"/>
    </row>
    <row r="579" ht="12.75" customHeight="1">
      <c r="A579" s="10"/>
      <c r="B579" s="5"/>
      <c r="C579" s="5"/>
      <c r="D579" s="5"/>
      <c r="E579" s="5"/>
    </row>
    <row r="580" ht="12.75" customHeight="1">
      <c r="A580" s="7" t="s">
        <v>12</v>
      </c>
      <c r="C580" s="14"/>
      <c r="D580" s="9"/>
      <c r="E580" s="9"/>
      <c r="F580" s="9"/>
    </row>
    <row r="581" ht="12.75" customHeight="1">
      <c r="A581" s="4"/>
      <c r="B581" s="5"/>
      <c r="C581" s="4"/>
      <c r="D581" s="4"/>
      <c r="E581" s="4"/>
    </row>
    <row r="582" ht="12.75" customHeight="1">
      <c r="A582" s="4"/>
      <c r="B582" s="5"/>
      <c r="C582" s="4"/>
      <c r="D582" s="4"/>
      <c r="E582" s="4"/>
    </row>
    <row r="583" ht="12.75" customHeight="1">
      <c r="A583" s="76" t="s">
        <v>86</v>
      </c>
      <c r="B583" s="77"/>
      <c r="C583" s="77"/>
      <c r="D583" s="77"/>
      <c r="E583" s="77"/>
      <c r="F583" s="78"/>
    </row>
    <row r="584" ht="12.75" customHeight="1">
      <c r="A584" s="22" t="s">
        <v>15</v>
      </c>
      <c r="B584" s="17"/>
      <c r="C584" s="17"/>
      <c r="D584" s="17"/>
      <c r="E584" s="17"/>
      <c r="F584" s="18"/>
    </row>
    <row r="585" ht="12.75" customHeight="1">
      <c r="A585" s="23" t="s">
        <v>16</v>
      </c>
      <c r="B585" s="24" t="s">
        <v>17</v>
      </c>
      <c r="C585" s="24" t="s">
        <v>18</v>
      </c>
      <c r="D585" s="24" t="s">
        <v>19</v>
      </c>
      <c r="E585" s="24" t="s">
        <v>20</v>
      </c>
      <c r="F585" s="25" t="s">
        <v>21</v>
      </c>
    </row>
    <row r="586" ht="12.75" customHeight="1">
      <c r="A586" s="26" t="s">
        <v>22</v>
      </c>
      <c r="B586" s="27">
        <v>2.0</v>
      </c>
      <c r="C586" s="28" t="s">
        <v>23</v>
      </c>
      <c r="D586" s="29"/>
      <c r="E586" s="30">
        <f t="shared" ref="E586:E598" si="43">D586*B586</f>
        <v>0</v>
      </c>
      <c r="F586" s="31"/>
    </row>
    <row r="587" ht="12.75" customHeight="1">
      <c r="A587" s="32" t="s">
        <v>24</v>
      </c>
      <c r="B587" s="27">
        <v>2.0</v>
      </c>
      <c r="C587" s="33" t="s">
        <v>25</v>
      </c>
      <c r="D587" s="29"/>
      <c r="E587" s="30">
        <f t="shared" si="43"/>
        <v>0</v>
      </c>
      <c r="F587" s="31"/>
    </row>
    <row r="588" ht="12.75" customHeight="1">
      <c r="A588" s="72" t="s">
        <v>26</v>
      </c>
      <c r="B588" s="65">
        <v>1.0</v>
      </c>
      <c r="C588" s="73" t="s">
        <v>27</v>
      </c>
      <c r="D588" s="67"/>
      <c r="E588" s="68">
        <f t="shared" si="43"/>
        <v>0</v>
      </c>
      <c r="F588" s="69"/>
    </row>
    <row r="589" ht="12.75" customHeight="1">
      <c r="A589" s="72" t="s">
        <v>28</v>
      </c>
      <c r="B589" s="65">
        <v>1.0</v>
      </c>
      <c r="C589" s="73" t="s">
        <v>29</v>
      </c>
      <c r="D589" s="67"/>
      <c r="E589" s="68">
        <f t="shared" si="43"/>
        <v>0</v>
      </c>
      <c r="F589" s="69"/>
    </row>
    <row r="590" ht="12.75" customHeight="1">
      <c r="A590" s="72" t="s">
        <v>30</v>
      </c>
      <c r="B590" s="70">
        <v>2.0</v>
      </c>
      <c r="C590" s="73" t="s">
        <v>31</v>
      </c>
      <c r="D590" s="67"/>
      <c r="E590" s="68">
        <f t="shared" si="43"/>
        <v>0</v>
      </c>
      <c r="F590" s="69"/>
    </row>
    <row r="591" ht="12.75" customHeight="1">
      <c r="A591" s="38" t="s">
        <v>32</v>
      </c>
      <c r="B591" s="36">
        <v>2.0</v>
      </c>
      <c r="C591" s="39" t="s">
        <v>33</v>
      </c>
      <c r="D591" s="29"/>
      <c r="E591" s="30">
        <f t="shared" si="43"/>
        <v>0</v>
      </c>
      <c r="F591" s="31"/>
    </row>
    <row r="592" ht="12.75" customHeight="1">
      <c r="A592" s="38" t="s">
        <v>34</v>
      </c>
      <c r="B592" s="36">
        <v>2.0</v>
      </c>
      <c r="C592" s="39" t="s">
        <v>35</v>
      </c>
      <c r="D592" s="29"/>
      <c r="E592" s="30">
        <f t="shared" si="43"/>
        <v>0</v>
      </c>
      <c r="F592" s="31"/>
    </row>
    <row r="593" ht="12.75" customHeight="1">
      <c r="A593" s="35" t="s">
        <v>36</v>
      </c>
      <c r="B593" s="36">
        <v>2.0</v>
      </c>
      <c r="C593" s="40" t="s">
        <v>37</v>
      </c>
      <c r="D593" s="29"/>
      <c r="E593" s="30">
        <f t="shared" si="43"/>
        <v>0</v>
      </c>
      <c r="F593" s="31"/>
    </row>
    <row r="594" ht="12.75" customHeight="1">
      <c r="A594" s="41" t="s">
        <v>38</v>
      </c>
      <c r="B594" s="27">
        <v>2.0</v>
      </c>
      <c r="C594" s="33" t="s">
        <v>39</v>
      </c>
      <c r="D594" s="29"/>
      <c r="E594" s="30">
        <f t="shared" si="43"/>
        <v>0</v>
      </c>
      <c r="F594" s="31"/>
    </row>
    <row r="595" ht="12.75" customHeight="1">
      <c r="A595" s="41" t="s">
        <v>40</v>
      </c>
      <c r="B595" s="27">
        <v>2.0</v>
      </c>
      <c r="C595" s="33" t="s">
        <v>41</v>
      </c>
      <c r="D595" s="29"/>
      <c r="E595" s="30">
        <f t="shared" si="43"/>
        <v>0</v>
      </c>
      <c r="F595" s="31"/>
    </row>
    <row r="596" ht="12.75" customHeight="1">
      <c r="A596" s="41" t="s">
        <v>42</v>
      </c>
      <c r="B596" s="27">
        <v>2.0</v>
      </c>
      <c r="C596" s="33" t="s">
        <v>43</v>
      </c>
      <c r="D596" s="29"/>
      <c r="E596" s="30">
        <f t="shared" si="43"/>
        <v>0</v>
      </c>
      <c r="F596" s="31"/>
    </row>
    <row r="597" ht="12.75" customHeight="1">
      <c r="A597" s="41" t="s">
        <v>44</v>
      </c>
      <c r="B597" s="27">
        <v>2.0</v>
      </c>
      <c r="C597" s="33" t="s">
        <v>45</v>
      </c>
      <c r="D597" s="34"/>
      <c r="E597" s="30">
        <f t="shared" si="43"/>
        <v>0</v>
      </c>
      <c r="F597" s="31"/>
    </row>
    <row r="598" ht="12.75" customHeight="1">
      <c r="A598" s="41" t="s">
        <v>46</v>
      </c>
      <c r="B598" s="27">
        <v>2.0</v>
      </c>
      <c r="C598" s="33" t="s">
        <v>47</v>
      </c>
      <c r="D598" s="34"/>
      <c r="E598" s="30">
        <f t="shared" si="43"/>
        <v>0</v>
      </c>
      <c r="F598" s="31"/>
    </row>
    <row r="599" ht="12.75" customHeight="1">
      <c r="A599" s="45" t="s">
        <v>48</v>
      </c>
      <c r="B599" s="46"/>
      <c r="C599" s="46"/>
      <c r="D599" s="46"/>
      <c r="E599" s="46"/>
      <c r="F599" s="47"/>
    </row>
    <row r="600" ht="12.75" customHeight="1">
      <c r="A600" s="32" t="s">
        <v>49</v>
      </c>
      <c r="B600" s="27">
        <v>2.0</v>
      </c>
      <c r="C600" s="33" t="s">
        <v>25</v>
      </c>
      <c r="D600" s="29"/>
      <c r="E600" s="30">
        <f t="shared" ref="E600:E601" si="44">D600*B600</f>
        <v>0</v>
      </c>
      <c r="F600" s="31"/>
    </row>
    <row r="601" ht="12.75" customHeight="1">
      <c r="A601" s="26" t="s">
        <v>50</v>
      </c>
      <c r="B601" s="27">
        <v>2.0</v>
      </c>
      <c r="C601" s="28" t="s">
        <v>23</v>
      </c>
      <c r="D601" s="29"/>
      <c r="E601" s="30">
        <f t="shared" si="44"/>
        <v>0</v>
      </c>
      <c r="F601" s="31"/>
    </row>
    <row r="602" ht="12.75" customHeight="1">
      <c r="A602" s="45" t="s">
        <v>51</v>
      </c>
      <c r="B602" s="46"/>
      <c r="C602" s="46"/>
      <c r="D602" s="46"/>
      <c r="E602" s="46"/>
      <c r="F602" s="47"/>
    </row>
    <row r="603" ht="12.75" customHeight="1">
      <c r="A603" s="32" t="s">
        <v>52</v>
      </c>
      <c r="B603" s="27">
        <v>2.0</v>
      </c>
      <c r="C603" s="33" t="s">
        <v>25</v>
      </c>
      <c r="D603" s="29"/>
      <c r="E603" s="30">
        <f t="shared" ref="E603:E604" si="45">D603*B603</f>
        <v>0</v>
      </c>
      <c r="F603" s="31"/>
    </row>
    <row r="604" ht="12.75" customHeight="1">
      <c r="A604" s="48" t="s">
        <v>53</v>
      </c>
      <c r="B604" s="49">
        <v>2.0</v>
      </c>
      <c r="C604" s="50" t="s">
        <v>23</v>
      </c>
      <c r="D604" s="51"/>
      <c r="E604" s="52">
        <f t="shared" si="45"/>
        <v>0</v>
      </c>
      <c r="F604" s="53"/>
    </row>
    <row r="605" ht="12.75" customHeight="1">
      <c r="A605" s="54" t="s">
        <v>54</v>
      </c>
      <c r="E605" s="55">
        <f>SUMIFS(E586:E604,F586:F604,"Yes")</f>
        <v>0</v>
      </c>
      <c r="F605" s="3"/>
    </row>
    <row r="606" ht="12.75" customHeight="1">
      <c r="A606" s="54" t="s">
        <v>55</v>
      </c>
      <c r="E606" s="55">
        <f>7.75%*E605</f>
        <v>0</v>
      </c>
      <c r="F606" s="3"/>
    </row>
    <row r="607" ht="12.75" customHeight="1">
      <c r="A607" s="54" t="s">
        <v>56</v>
      </c>
      <c r="E607" s="56">
        <f t="array" ref="E607">SUMIFS(E586:E604,F586:F604,{"","No"})</f>
        <v>0</v>
      </c>
      <c r="F607" s="3"/>
    </row>
    <row r="608" ht="12.75" customHeight="1">
      <c r="A608" s="57" t="s">
        <v>57</v>
      </c>
      <c r="B608" s="43"/>
      <c r="C608" s="43"/>
      <c r="D608" s="43"/>
      <c r="E608" s="58">
        <v>0.0</v>
      </c>
      <c r="F608" s="3"/>
    </row>
    <row r="609" ht="12.75" customHeight="1">
      <c r="A609" s="54" t="s">
        <v>58</v>
      </c>
      <c r="E609" s="59">
        <f>SUM(E605:E608)</f>
        <v>0</v>
      </c>
      <c r="F609" s="3"/>
    </row>
    <row r="610" ht="12.75" customHeight="1"/>
    <row r="611" ht="12.75" customHeight="1">
      <c r="A611" s="4"/>
      <c r="B611" s="5"/>
      <c r="C611" s="4"/>
      <c r="D611" s="4"/>
      <c r="E611" s="4"/>
    </row>
    <row r="612" ht="12.75" customHeight="1"/>
    <row r="613" ht="12.75" customHeight="1"/>
    <row r="614" ht="12.75" customHeight="1">
      <c r="A614" s="7" t="s">
        <v>2</v>
      </c>
      <c r="C614" s="8"/>
      <c r="D614" s="9"/>
      <c r="E614" s="9"/>
      <c r="F614" s="9"/>
    </row>
    <row r="615" ht="12.75" customHeight="1">
      <c r="A615" s="10"/>
      <c r="B615" s="5"/>
      <c r="C615" s="5"/>
      <c r="D615" s="5"/>
      <c r="E615" s="5"/>
    </row>
    <row r="616" ht="12.75" customHeight="1">
      <c r="A616" s="7" t="s">
        <v>5</v>
      </c>
      <c r="C616" s="8"/>
      <c r="D616" s="9"/>
      <c r="E616" s="9"/>
      <c r="F616" s="9"/>
    </row>
    <row r="617" ht="12.75" customHeight="1">
      <c r="A617" s="7" t="s">
        <v>7</v>
      </c>
      <c r="C617" s="8"/>
      <c r="D617" s="9"/>
      <c r="E617" s="9"/>
      <c r="F617" s="9"/>
    </row>
    <row r="618" ht="12.75" customHeight="1">
      <c r="A618" s="7" t="s">
        <v>9</v>
      </c>
      <c r="C618" s="8"/>
      <c r="D618" s="9"/>
      <c r="E618" s="9"/>
      <c r="F618" s="9"/>
    </row>
    <row r="619" ht="12.75" customHeight="1">
      <c r="A619" s="10"/>
      <c r="B619" s="5"/>
      <c r="C619" s="5"/>
      <c r="D619" s="5"/>
      <c r="E619" s="5"/>
    </row>
    <row r="620" ht="12.75" customHeight="1">
      <c r="A620" s="7" t="s">
        <v>12</v>
      </c>
      <c r="C620" s="14"/>
      <c r="D620" s="9"/>
      <c r="E620" s="9"/>
      <c r="F620" s="9"/>
    </row>
    <row r="621" ht="12.75" customHeight="1">
      <c r="A621" s="4"/>
      <c r="B621" s="5"/>
      <c r="C621" s="4"/>
      <c r="D621" s="4"/>
      <c r="E621" s="4"/>
    </row>
    <row r="622" ht="12.75" customHeight="1">
      <c r="A622" s="4"/>
      <c r="B622" s="5"/>
      <c r="C622" s="4"/>
      <c r="D622" s="4"/>
      <c r="E622" s="4"/>
    </row>
    <row r="623" ht="12.75" customHeight="1">
      <c r="A623" s="76" t="s">
        <v>87</v>
      </c>
      <c r="B623" s="77"/>
      <c r="C623" s="77"/>
      <c r="D623" s="77"/>
      <c r="E623" s="77"/>
      <c r="F623" s="78"/>
    </row>
    <row r="624" ht="12.75" customHeight="1">
      <c r="A624" s="22" t="s">
        <v>15</v>
      </c>
      <c r="B624" s="17"/>
      <c r="C624" s="17"/>
      <c r="D624" s="17"/>
      <c r="E624" s="17"/>
      <c r="F624" s="18"/>
    </row>
    <row r="625" ht="12.75" customHeight="1">
      <c r="A625" s="23" t="s">
        <v>16</v>
      </c>
      <c r="B625" s="24" t="s">
        <v>17</v>
      </c>
      <c r="C625" s="24" t="s">
        <v>18</v>
      </c>
      <c r="D625" s="24" t="s">
        <v>19</v>
      </c>
      <c r="E625" s="24" t="s">
        <v>20</v>
      </c>
      <c r="F625" s="25" t="s">
        <v>21</v>
      </c>
    </row>
    <row r="626" ht="12.75" customHeight="1">
      <c r="A626" s="26" t="s">
        <v>22</v>
      </c>
      <c r="B626" s="27">
        <v>11.0</v>
      </c>
      <c r="C626" s="28" t="s">
        <v>23</v>
      </c>
      <c r="D626" s="29"/>
      <c r="E626" s="30">
        <f t="shared" ref="E626:E638" si="46">D626*B626</f>
        <v>0</v>
      </c>
      <c r="F626" s="31"/>
    </row>
    <row r="627" ht="12.75" customHeight="1">
      <c r="A627" s="32" t="s">
        <v>24</v>
      </c>
      <c r="B627" s="27">
        <v>11.0</v>
      </c>
      <c r="C627" s="33" t="s">
        <v>25</v>
      </c>
      <c r="D627" s="29"/>
      <c r="E627" s="30">
        <f t="shared" si="46"/>
        <v>0</v>
      </c>
      <c r="F627" s="31"/>
    </row>
    <row r="628" ht="12.75" customHeight="1">
      <c r="A628" s="72" t="s">
        <v>26</v>
      </c>
      <c r="B628" s="65">
        <v>1.0</v>
      </c>
      <c r="C628" s="73" t="s">
        <v>27</v>
      </c>
      <c r="D628" s="67"/>
      <c r="E628" s="68">
        <f t="shared" si="46"/>
        <v>0</v>
      </c>
      <c r="F628" s="69"/>
    </row>
    <row r="629" ht="12.75" customHeight="1">
      <c r="A629" s="72" t="s">
        <v>28</v>
      </c>
      <c r="B629" s="65">
        <v>1.0</v>
      </c>
      <c r="C629" s="73" t="s">
        <v>29</v>
      </c>
      <c r="D629" s="67"/>
      <c r="E629" s="68">
        <f t="shared" si="46"/>
        <v>0</v>
      </c>
      <c r="F629" s="69"/>
    </row>
    <row r="630" ht="12.75" customHeight="1">
      <c r="A630" s="72" t="s">
        <v>30</v>
      </c>
      <c r="B630" s="70">
        <v>11.0</v>
      </c>
      <c r="C630" s="73" t="s">
        <v>31</v>
      </c>
      <c r="D630" s="67"/>
      <c r="E630" s="68">
        <f t="shared" si="46"/>
        <v>0</v>
      </c>
      <c r="F630" s="69"/>
    </row>
    <row r="631" ht="12.75" customHeight="1">
      <c r="A631" s="38" t="s">
        <v>32</v>
      </c>
      <c r="B631" s="36">
        <v>11.0</v>
      </c>
      <c r="C631" s="39" t="s">
        <v>33</v>
      </c>
      <c r="D631" s="29"/>
      <c r="E631" s="30">
        <f t="shared" si="46"/>
        <v>0</v>
      </c>
      <c r="F631" s="31"/>
    </row>
    <row r="632" ht="12.75" customHeight="1">
      <c r="A632" s="38" t="s">
        <v>34</v>
      </c>
      <c r="B632" s="36">
        <v>11.0</v>
      </c>
      <c r="C632" s="39" t="s">
        <v>35</v>
      </c>
      <c r="D632" s="29"/>
      <c r="E632" s="30">
        <f t="shared" si="46"/>
        <v>0</v>
      </c>
      <c r="F632" s="31"/>
    </row>
    <row r="633" ht="12.75" customHeight="1">
      <c r="A633" s="35" t="s">
        <v>36</v>
      </c>
      <c r="B633" s="36">
        <v>11.0</v>
      </c>
      <c r="C633" s="40" t="s">
        <v>37</v>
      </c>
      <c r="D633" s="29"/>
      <c r="E633" s="30">
        <f t="shared" si="46"/>
        <v>0</v>
      </c>
      <c r="F633" s="31"/>
    </row>
    <row r="634" ht="12.75" customHeight="1">
      <c r="A634" s="41" t="s">
        <v>38</v>
      </c>
      <c r="B634" s="27">
        <v>11.0</v>
      </c>
      <c r="C634" s="33" t="s">
        <v>39</v>
      </c>
      <c r="D634" s="29"/>
      <c r="E634" s="30">
        <f t="shared" si="46"/>
        <v>0</v>
      </c>
      <c r="F634" s="31"/>
    </row>
    <row r="635" ht="12.75" customHeight="1">
      <c r="A635" s="41" t="s">
        <v>40</v>
      </c>
      <c r="B635" s="27">
        <v>11.0</v>
      </c>
      <c r="C635" s="33" t="s">
        <v>41</v>
      </c>
      <c r="D635" s="29"/>
      <c r="E635" s="30">
        <f t="shared" si="46"/>
        <v>0</v>
      </c>
      <c r="F635" s="31"/>
    </row>
    <row r="636" ht="12.75" customHeight="1">
      <c r="A636" s="41" t="s">
        <v>42</v>
      </c>
      <c r="B636" s="27">
        <v>11.0</v>
      </c>
      <c r="C636" s="33" t="s">
        <v>43</v>
      </c>
      <c r="D636" s="29"/>
      <c r="E636" s="30">
        <f t="shared" si="46"/>
        <v>0</v>
      </c>
      <c r="F636" s="31"/>
    </row>
    <row r="637" ht="12.75" customHeight="1">
      <c r="A637" s="41" t="s">
        <v>44</v>
      </c>
      <c r="B637" s="27">
        <v>11.0</v>
      </c>
      <c r="C637" s="33" t="s">
        <v>45</v>
      </c>
      <c r="D637" s="34"/>
      <c r="E637" s="30">
        <f t="shared" si="46"/>
        <v>0</v>
      </c>
      <c r="F637" s="31"/>
    </row>
    <row r="638" ht="12.75" customHeight="1">
      <c r="A638" s="41" t="s">
        <v>46</v>
      </c>
      <c r="B638" s="27">
        <v>11.0</v>
      </c>
      <c r="C638" s="33" t="s">
        <v>47</v>
      </c>
      <c r="D638" s="34"/>
      <c r="E638" s="30">
        <f t="shared" si="46"/>
        <v>0</v>
      </c>
      <c r="F638" s="31"/>
    </row>
    <row r="639" ht="12.75" customHeight="1">
      <c r="A639" s="45" t="s">
        <v>48</v>
      </c>
      <c r="B639" s="46"/>
      <c r="C639" s="46"/>
      <c r="D639" s="46"/>
      <c r="E639" s="46"/>
      <c r="F639" s="47"/>
    </row>
    <row r="640" ht="12.75" customHeight="1">
      <c r="A640" s="32" t="s">
        <v>49</v>
      </c>
      <c r="B640" s="27">
        <v>11.0</v>
      </c>
      <c r="C640" s="33" t="s">
        <v>25</v>
      </c>
      <c r="D640" s="29"/>
      <c r="E640" s="30">
        <f t="shared" ref="E640:E641" si="47">D640*B640</f>
        <v>0</v>
      </c>
      <c r="F640" s="31"/>
    </row>
    <row r="641" ht="12.75" customHeight="1">
      <c r="A641" s="26" t="s">
        <v>50</v>
      </c>
      <c r="B641" s="27">
        <v>11.0</v>
      </c>
      <c r="C641" s="28" t="s">
        <v>23</v>
      </c>
      <c r="D641" s="29"/>
      <c r="E641" s="30">
        <f t="shared" si="47"/>
        <v>0</v>
      </c>
      <c r="F641" s="31"/>
    </row>
    <row r="642" ht="12.75" customHeight="1">
      <c r="A642" s="45" t="s">
        <v>51</v>
      </c>
      <c r="B642" s="46"/>
      <c r="C642" s="46"/>
      <c r="D642" s="46"/>
      <c r="E642" s="46"/>
      <c r="F642" s="47"/>
    </row>
    <row r="643" ht="12.75" customHeight="1">
      <c r="A643" s="32" t="s">
        <v>52</v>
      </c>
      <c r="B643" s="27">
        <v>11.0</v>
      </c>
      <c r="C643" s="33" t="s">
        <v>25</v>
      </c>
      <c r="D643" s="29"/>
      <c r="E643" s="30">
        <f t="shared" ref="E643:E644" si="48">D643*B643</f>
        <v>0</v>
      </c>
      <c r="F643" s="31"/>
    </row>
    <row r="644" ht="12.75" customHeight="1">
      <c r="A644" s="48" t="s">
        <v>53</v>
      </c>
      <c r="B644" s="49">
        <v>11.0</v>
      </c>
      <c r="C644" s="50" t="s">
        <v>23</v>
      </c>
      <c r="D644" s="51"/>
      <c r="E644" s="52">
        <f t="shared" si="48"/>
        <v>0</v>
      </c>
      <c r="F644" s="53"/>
    </row>
    <row r="645" ht="12.75" customHeight="1">
      <c r="A645" s="54" t="s">
        <v>54</v>
      </c>
      <c r="E645" s="55">
        <f>SUMIFS(E626:E644,F626:F644,"Yes")</f>
        <v>0</v>
      </c>
      <c r="F645" s="3"/>
    </row>
    <row r="646" ht="12.75" customHeight="1">
      <c r="A646" s="54" t="s">
        <v>55</v>
      </c>
      <c r="E646" s="55">
        <f>7.75%*E645</f>
        <v>0</v>
      </c>
      <c r="F646" s="3"/>
    </row>
    <row r="647" ht="12.75" customHeight="1">
      <c r="A647" s="54" t="s">
        <v>56</v>
      </c>
      <c r="E647" s="56">
        <f t="array" ref="E647">SUMIFS(E626:E644,F626:F644,{"","No"})</f>
        <v>0</v>
      </c>
      <c r="F647" s="3"/>
    </row>
    <row r="648" ht="12.75" customHeight="1">
      <c r="A648" s="57" t="s">
        <v>57</v>
      </c>
      <c r="B648" s="43"/>
      <c r="C648" s="43"/>
      <c r="D648" s="43"/>
      <c r="E648" s="58">
        <v>0.0</v>
      </c>
      <c r="F648" s="3"/>
    </row>
    <row r="649" ht="12.75" customHeight="1">
      <c r="A649" s="54" t="s">
        <v>58</v>
      </c>
      <c r="E649" s="59">
        <f>SUM(E645:E648)</f>
        <v>0</v>
      </c>
      <c r="F649" s="3"/>
    </row>
    <row r="650" ht="12.75" customHeight="1">
      <c r="A650" s="7"/>
      <c r="B650" s="86"/>
      <c r="C650" s="5"/>
      <c r="D650" s="5"/>
      <c r="E650" s="5"/>
    </row>
    <row r="651" ht="12.75" customHeight="1">
      <c r="A651" s="7"/>
      <c r="B651" s="86"/>
      <c r="C651" s="5"/>
      <c r="D651" s="5"/>
      <c r="E651" s="5"/>
    </row>
    <row r="652" ht="12.75" customHeight="1">
      <c r="A652" s="7"/>
      <c r="B652" s="86"/>
      <c r="C652" s="5"/>
      <c r="D652" s="5"/>
      <c r="E652" s="5"/>
    </row>
    <row r="653" ht="12.75" customHeight="1">
      <c r="A653" s="7"/>
      <c r="B653" s="86"/>
      <c r="C653" s="5"/>
      <c r="D653" s="5"/>
      <c r="E653" s="5"/>
    </row>
    <row r="654" ht="12.75" customHeight="1">
      <c r="A654" s="7" t="s">
        <v>2</v>
      </c>
      <c r="C654" s="8"/>
      <c r="D654" s="9"/>
      <c r="E654" s="9"/>
      <c r="F654" s="9"/>
    </row>
    <row r="655" ht="12.75" customHeight="1">
      <c r="A655" s="10"/>
      <c r="B655" s="5"/>
      <c r="C655" s="5"/>
      <c r="D655" s="5"/>
      <c r="E655" s="5"/>
    </row>
    <row r="656" ht="12.75" customHeight="1">
      <c r="A656" s="7" t="s">
        <v>5</v>
      </c>
      <c r="C656" s="8"/>
      <c r="D656" s="9"/>
      <c r="E656" s="9"/>
      <c r="F656" s="9"/>
    </row>
    <row r="657" ht="12.75" customHeight="1">
      <c r="A657" s="7" t="s">
        <v>7</v>
      </c>
      <c r="C657" s="8"/>
      <c r="D657" s="9"/>
      <c r="E657" s="9"/>
      <c r="F657" s="9"/>
    </row>
    <row r="658" ht="12.75" customHeight="1">
      <c r="A658" s="7" t="s">
        <v>9</v>
      </c>
      <c r="C658" s="8"/>
      <c r="D658" s="9"/>
      <c r="E658" s="9"/>
      <c r="F658" s="9"/>
    </row>
    <row r="659" ht="12.75" customHeight="1">
      <c r="A659" s="10"/>
      <c r="B659" s="5"/>
      <c r="C659" s="5"/>
      <c r="D659" s="5"/>
      <c r="E659" s="5"/>
    </row>
    <row r="660" ht="12.75" customHeight="1">
      <c r="A660" s="7" t="s">
        <v>12</v>
      </c>
      <c r="C660" s="14"/>
      <c r="D660" s="9"/>
      <c r="E660" s="9"/>
      <c r="F660" s="9"/>
    </row>
    <row r="661" ht="12.75" customHeight="1">
      <c r="A661" s="4"/>
      <c r="B661" s="5"/>
      <c r="C661" s="4"/>
      <c r="D661" s="4"/>
      <c r="E661" s="4"/>
    </row>
    <row r="662" ht="12.75" customHeight="1">
      <c r="A662" s="4"/>
      <c r="B662" s="5"/>
      <c r="C662" s="4"/>
      <c r="D662" s="4"/>
      <c r="E662" s="4"/>
    </row>
    <row r="663" ht="12.75" customHeight="1">
      <c r="A663" s="76" t="s">
        <v>88</v>
      </c>
      <c r="B663" s="77"/>
      <c r="C663" s="77"/>
      <c r="D663" s="77"/>
      <c r="E663" s="77"/>
      <c r="F663" s="78"/>
    </row>
    <row r="664" ht="12.75" customHeight="1">
      <c r="A664" s="22" t="s">
        <v>15</v>
      </c>
      <c r="B664" s="17"/>
      <c r="C664" s="17"/>
      <c r="D664" s="17"/>
      <c r="E664" s="17"/>
      <c r="F664" s="18"/>
    </row>
    <row r="665" ht="12.75" customHeight="1">
      <c r="A665" s="23" t="s">
        <v>16</v>
      </c>
      <c r="B665" s="24" t="s">
        <v>17</v>
      </c>
      <c r="C665" s="24" t="s">
        <v>18</v>
      </c>
      <c r="D665" s="24" t="s">
        <v>19</v>
      </c>
      <c r="E665" s="24" t="s">
        <v>20</v>
      </c>
      <c r="F665" s="25" t="s">
        <v>21</v>
      </c>
    </row>
    <row r="666" ht="12.75" customHeight="1">
      <c r="A666" s="26" t="s">
        <v>22</v>
      </c>
      <c r="B666" s="27">
        <v>8.0</v>
      </c>
      <c r="C666" s="28" t="s">
        <v>23</v>
      </c>
      <c r="D666" s="29"/>
      <c r="E666" s="30">
        <f t="shared" ref="E666:E678" si="49">D666*B666</f>
        <v>0</v>
      </c>
      <c r="F666" s="31"/>
    </row>
    <row r="667" ht="12.75" customHeight="1">
      <c r="A667" s="32" t="s">
        <v>24</v>
      </c>
      <c r="B667" s="27">
        <v>8.0</v>
      </c>
      <c r="C667" s="33" t="s">
        <v>25</v>
      </c>
      <c r="D667" s="29"/>
      <c r="E667" s="30">
        <f t="shared" si="49"/>
        <v>0</v>
      </c>
      <c r="F667" s="31"/>
    </row>
    <row r="668" ht="12.75" customHeight="1">
      <c r="A668" s="64" t="s">
        <v>26</v>
      </c>
      <c r="B668" s="65">
        <v>1.0</v>
      </c>
      <c r="C668" s="66" t="s">
        <v>27</v>
      </c>
      <c r="D668" s="67"/>
      <c r="E668" s="68">
        <f t="shared" si="49"/>
        <v>0</v>
      </c>
      <c r="F668" s="69"/>
    </row>
    <row r="669" ht="12.75" customHeight="1">
      <c r="A669" s="64" t="s">
        <v>28</v>
      </c>
      <c r="B669" s="65">
        <v>1.0</v>
      </c>
      <c r="C669" s="66" t="s">
        <v>29</v>
      </c>
      <c r="D669" s="67"/>
      <c r="E669" s="68">
        <f t="shared" si="49"/>
        <v>0</v>
      </c>
      <c r="F669" s="69"/>
    </row>
    <row r="670" ht="12.75" customHeight="1">
      <c r="A670" s="64" t="s">
        <v>30</v>
      </c>
      <c r="B670" s="70">
        <v>8.0</v>
      </c>
      <c r="C670" s="66" t="s">
        <v>31</v>
      </c>
      <c r="D670" s="67"/>
      <c r="E670" s="68">
        <f t="shared" si="49"/>
        <v>0</v>
      </c>
      <c r="F670" s="69"/>
    </row>
    <row r="671" ht="12.75" customHeight="1">
      <c r="A671" s="38" t="s">
        <v>32</v>
      </c>
      <c r="B671" s="36">
        <v>8.0</v>
      </c>
      <c r="C671" s="39" t="s">
        <v>33</v>
      </c>
      <c r="D671" s="29"/>
      <c r="E671" s="30">
        <f t="shared" si="49"/>
        <v>0</v>
      </c>
      <c r="F671" s="31"/>
    </row>
    <row r="672" ht="12.75" customHeight="1">
      <c r="A672" s="38" t="s">
        <v>34</v>
      </c>
      <c r="B672" s="36">
        <v>8.0</v>
      </c>
      <c r="C672" s="39" t="s">
        <v>35</v>
      </c>
      <c r="D672" s="29"/>
      <c r="E672" s="30">
        <f t="shared" si="49"/>
        <v>0</v>
      </c>
      <c r="F672" s="31"/>
    </row>
    <row r="673" ht="12.75" customHeight="1">
      <c r="A673" s="35" t="s">
        <v>36</v>
      </c>
      <c r="B673" s="36">
        <v>8.0</v>
      </c>
      <c r="C673" s="40" t="s">
        <v>37</v>
      </c>
      <c r="D673" s="29"/>
      <c r="E673" s="30">
        <f t="shared" si="49"/>
        <v>0</v>
      </c>
      <c r="F673" s="31"/>
    </row>
    <row r="674" ht="12.75" customHeight="1">
      <c r="A674" s="41" t="s">
        <v>38</v>
      </c>
      <c r="B674" s="27">
        <v>8.0</v>
      </c>
      <c r="C674" s="33" t="s">
        <v>39</v>
      </c>
      <c r="D674" s="29"/>
      <c r="E674" s="30">
        <f t="shared" si="49"/>
        <v>0</v>
      </c>
      <c r="F674" s="31"/>
    </row>
    <row r="675" ht="12.75" customHeight="1">
      <c r="A675" s="41" t="s">
        <v>40</v>
      </c>
      <c r="B675" s="27">
        <v>8.0</v>
      </c>
      <c r="C675" s="33" t="s">
        <v>41</v>
      </c>
      <c r="D675" s="29"/>
      <c r="E675" s="30">
        <f t="shared" si="49"/>
        <v>0</v>
      </c>
      <c r="F675" s="31"/>
    </row>
    <row r="676" ht="12.75" customHeight="1">
      <c r="A676" s="41" t="s">
        <v>42</v>
      </c>
      <c r="B676" s="27">
        <v>8.0</v>
      </c>
      <c r="C676" s="33" t="s">
        <v>43</v>
      </c>
      <c r="D676" s="29"/>
      <c r="E676" s="30">
        <f t="shared" si="49"/>
        <v>0</v>
      </c>
      <c r="F676" s="31"/>
    </row>
    <row r="677" ht="12.75" customHeight="1">
      <c r="A677" s="41" t="s">
        <v>44</v>
      </c>
      <c r="B677" s="27">
        <v>8.0</v>
      </c>
      <c r="C677" s="33" t="s">
        <v>45</v>
      </c>
      <c r="D677" s="34"/>
      <c r="E677" s="30">
        <f t="shared" si="49"/>
        <v>0</v>
      </c>
      <c r="F677" s="31"/>
    </row>
    <row r="678" ht="12.75" customHeight="1">
      <c r="A678" s="41" t="s">
        <v>46</v>
      </c>
      <c r="B678" s="27">
        <v>8.0</v>
      </c>
      <c r="C678" s="33" t="s">
        <v>47</v>
      </c>
      <c r="D678" s="34"/>
      <c r="E678" s="30">
        <f t="shared" si="49"/>
        <v>0</v>
      </c>
      <c r="F678" s="31"/>
    </row>
    <row r="679" ht="12.75" customHeight="1">
      <c r="A679" s="45" t="s">
        <v>48</v>
      </c>
      <c r="B679" s="46"/>
      <c r="C679" s="46"/>
      <c r="D679" s="46"/>
      <c r="E679" s="46"/>
      <c r="F679" s="47"/>
    </row>
    <row r="680" ht="12.75" customHeight="1">
      <c r="A680" s="32" t="s">
        <v>49</v>
      </c>
      <c r="B680" s="27">
        <v>8.0</v>
      </c>
      <c r="C680" s="33" t="s">
        <v>25</v>
      </c>
      <c r="D680" s="29"/>
      <c r="E680" s="30">
        <f t="shared" ref="E680:E681" si="50">D680*B680</f>
        <v>0</v>
      </c>
      <c r="F680" s="31"/>
    </row>
    <row r="681" ht="12.75" customHeight="1">
      <c r="A681" s="26" t="s">
        <v>50</v>
      </c>
      <c r="B681" s="27">
        <v>8.0</v>
      </c>
      <c r="C681" s="28" t="s">
        <v>23</v>
      </c>
      <c r="D681" s="29"/>
      <c r="E681" s="30">
        <f t="shared" si="50"/>
        <v>0</v>
      </c>
      <c r="F681" s="31"/>
    </row>
    <row r="682" ht="12.75" customHeight="1">
      <c r="A682" s="45" t="s">
        <v>51</v>
      </c>
      <c r="B682" s="46"/>
      <c r="C682" s="46"/>
      <c r="D682" s="46"/>
      <c r="E682" s="46"/>
      <c r="F682" s="47"/>
    </row>
    <row r="683" ht="12.75" customHeight="1">
      <c r="A683" s="32" t="s">
        <v>52</v>
      </c>
      <c r="B683" s="27">
        <v>8.0</v>
      </c>
      <c r="C683" s="33" t="s">
        <v>25</v>
      </c>
      <c r="D683" s="29"/>
      <c r="E683" s="30">
        <f t="shared" ref="E683:E684" si="51">D683*B683</f>
        <v>0</v>
      </c>
      <c r="F683" s="31"/>
    </row>
    <row r="684" ht="12.75" customHeight="1">
      <c r="A684" s="48" t="s">
        <v>53</v>
      </c>
      <c r="B684" s="49">
        <v>8.0</v>
      </c>
      <c r="C684" s="50" t="s">
        <v>23</v>
      </c>
      <c r="D684" s="51"/>
      <c r="E684" s="52">
        <f t="shared" si="51"/>
        <v>0</v>
      </c>
      <c r="F684" s="53"/>
    </row>
    <row r="685" ht="12.75" customHeight="1">
      <c r="A685" s="54" t="s">
        <v>54</v>
      </c>
      <c r="E685" s="55">
        <f>SUMIFS(E666:E684,F666:F684,"Yes")</f>
        <v>0</v>
      </c>
      <c r="F685" s="3"/>
    </row>
    <row r="686" ht="12.75" customHeight="1">
      <c r="A686" s="54" t="s">
        <v>55</v>
      </c>
      <c r="E686" s="55">
        <f>7.75%*E685</f>
        <v>0</v>
      </c>
      <c r="F686" s="3"/>
    </row>
    <row r="687" ht="12.75" customHeight="1">
      <c r="A687" s="54" t="s">
        <v>56</v>
      </c>
      <c r="E687" s="56">
        <f t="array" ref="E687">SUMIFS(E666:E684,F666:F684,{"","No"})</f>
        <v>0</v>
      </c>
      <c r="F687" s="3"/>
    </row>
    <row r="688" ht="12.75" customHeight="1">
      <c r="A688" s="57" t="s">
        <v>57</v>
      </c>
      <c r="B688" s="43"/>
      <c r="C688" s="43"/>
      <c r="D688" s="43"/>
      <c r="E688" s="58">
        <v>0.0</v>
      </c>
      <c r="F688" s="3"/>
    </row>
    <row r="689" ht="12.75" customHeight="1">
      <c r="A689" s="54" t="s">
        <v>58</v>
      </c>
      <c r="E689" s="59">
        <f>SUM(E685:E688)</f>
        <v>0</v>
      </c>
      <c r="F689" s="3"/>
    </row>
    <row r="690" ht="12.75" customHeight="1">
      <c r="A690" s="74"/>
      <c r="B690" s="75"/>
      <c r="C690" s="15"/>
      <c r="D690" s="4"/>
      <c r="E690" s="4"/>
    </row>
    <row r="691" ht="12.75" customHeight="1">
      <c r="A691" s="74"/>
      <c r="B691" s="75"/>
      <c r="C691" s="15"/>
      <c r="D691" s="4"/>
      <c r="E691" s="4"/>
    </row>
    <row r="692" ht="12.75" customHeight="1">
      <c r="A692" s="74"/>
      <c r="B692" s="75"/>
      <c r="C692" s="15"/>
      <c r="D692" s="4"/>
      <c r="E692" s="4"/>
    </row>
    <row r="693" ht="12.75" customHeight="1">
      <c r="A693" s="74"/>
      <c r="B693" s="75"/>
      <c r="C693" s="15"/>
      <c r="D693" s="4"/>
      <c r="E693" s="4"/>
    </row>
    <row r="694" ht="12.75" customHeight="1">
      <c r="A694" s="7" t="s">
        <v>2</v>
      </c>
      <c r="C694" s="8"/>
      <c r="D694" s="9"/>
      <c r="E694" s="9"/>
      <c r="F694" s="9"/>
    </row>
    <row r="695" ht="12.75" customHeight="1">
      <c r="A695" s="10"/>
      <c r="B695" s="5"/>
      <c r="C695" s="5"/>
      <c r="D695" s="5"/>
      <c r="E695" s="5"/>
    </row>
    <row r="696" ht="12.75" customHeight="1">
      <c r="A696" s="7" t="s">
        <v>5</v>
      </c>
      <c r="C696" s="8"/>
      <c r="D696" s="9"/>
      <c r="E696" s="9"/>
      <c r="F696" s="9"/>
    </row>
    <row r="697" ht="12.75" customHeight="1">
      <c r="A697" s="7" t="s">
        <v>7</v>
      </c>
      <c r="C697" s="8"/>
      <c r="D697" s="9"/>
      <c r="E697" s="9"/>
      <c r="F697" s="9"/>
    </row>
    <row r="698" ht="12.75" customHeight="1">
      <c r="A698" s="7" t="s">
        <v>9</v>
      </c>
      <c r="C698" s="8"/>
      <c r="D698" s="9"/>
      <c r="E698" s="9"/>
      <c r="F698" s="9"/>
    </row>
    <row r="699" ht="12.75" customHeight="1">
      <c r="A699" s="10"/>
      <c r="B699" s="5"/>
      <c r="C699" s="5"/>
      <c r="D699" s="5"/>
      <c r="E699" s="5"/>
    </row>
    <row r="700" ht="12.75" customHeight="1">
      <c r="A700" s="7" t="s">
        <v>12</v>
      </c>
      <c r="C700" s="14"/>
      <c r="D700" s="9"/>
      <c r="E700" s="9"/>
      <c r="F700" s="9"/>
    </row>
    <row r="701" ht="12.75" customHeight="1">
      <c r="A701" s="4"/>
      <c r="B701" s="5"/>
      <c r="C701" s="4"/>
      <c r="D701" s="4"/>
      <c r="E701" s="4"/>
    </row>
    <row r="702" ht="12.75" customHeight="1">
      <c r="A702" s="4"/>
      <c r="B702" s="5"/>
      <c r="C702" s="4"/>
      <c r="D702" s="4"/>
      <c r="E702" s="4"/>
    </row>
    <row r="703" ht="12.75" customHeight="1">
      <c r="A703" s="76" t="s">
        <v>89</v>
      </c>
      <c r="B703" s="77"/>
      <c r="C703" s="77"/>
      <c r="D703" s="77"/>
      <c r="E703" s="77"/>
      <c r="F703" s="78"/>
    </row>
    <row r="704" ht="12.75" customHeight="1">
      <c r="A704" s="22" t="s">
        <v>15</v>
      </c>
      <c r="B704" s="17"/>
      <c r="C704" s="17"/>
      <c r="D704" s="17"/>
      <c r="E704" s="17"/>
      <c r="F704" s="18"/>
    </row>
    <row r="705" ht="12.75" customHeight="1">
      <c r="A705" s="23" t="s">
        <v>16</v>
      </c>
      <c r="B705" s="24" t="s">
        <v>17</v>
      </c>
      <c r="C705" s="24" t="s">
        <v>18</v>
      </c>
      <c r="D705" s="24" t="s">
        <v>19</v>
      </c>
      <c r="E705" s="24" t="s">
        <v>20</v>
      </c>
      <c r="F705" s="25" t="s">
        <v>21</v>
      </c>
    </row>
    <row r="706" ht="12.75" customHeight="1">
      <c r="A706" s="26" t="s">
        <v>22</v>
      </c>
      <c r="B706" s="27">
        <v>8.0</v>
      </c>
      <c r="C706" s="28" t="s">
        <v>23</v>
      </c>
      <c r="D706" s="29"/>
      <c r="E706" s="30">
        <f t="shared" ref="E706:E718" si="52">D706*B706</f>
        <v>0</v>
      </c>
      <c r="F706" s="31"/>
    </row>
    <row r="707" ht="12.75" customHeight="1">
      <c r="A707" s="32" t="s">
        <v>24</v>
      </c>
      <c r="B707" s="27">
        <v>8.0</v>
      </c>
      <c r="C707" s="33" t="s">
        <v>25</v>
      </c>
      <c r="D707" s="29"/>
      <c r="E707" s="30">
        <f t="shared" si="52"/>
        <v>0</v>
      </c>
      <c r="F707" s="31"/>
    </row>
    <row r="708" ht="12.75" customHeight="1">
      <c r="A708" s="64" t="s">
        <v>26</v>
      </c>
      <c r="B708" s="65">
        <v>1.0</v>
      </c>
      <c r="C708" s="66" t="s">
        <v>27</v>
      </c>
      <c r="D708" s="67"/>
      <c r="E708" s="68">
        <f t="shared" si="52"/>
        <v>0</v>
      </c>
      <c r="F708" s="69"/>
    </row>
    <row r="709" ht="12.75" customHeight="1">
      <c r="A709" s="64" t="s">
        <v>28</v>
      </c>
      <c r="B709" s="65">
        <v>1.0</v>
      </c>
      <c r="C709" s="66" t="s">
        <v>29</v>
      </c>
      <c r="D709" s="67"/>
      <c r="E709" s="68">
        <f t="shared" si="52"/>
        <v>0</v>
      </c>
      <c r="F709" s="69"/>
    </row>
    <row r="710" ht="12.75" customHeight="1">
      <c r="A710" s="64" t="s">
        <v>30</v>
      </c>
      <c r="B710" s="70">
        <v>8.0</v>
      </c>
      <c r="C710" s="66" t="s">
        <v>31</v>
      </c>
      <c r="D710" s="67"/>
      <c r="E710" s="68">
        <f t="shared" si="52"/>
        <v>0</v>
      </c>
      <c r="F710" s="69"/>
    </row>
    <row r="711" ht="12.75" customHeight="1">
      <c r="A711" s="38" t="s">
        <v>32</v>
      </c>
      <c r="B711" s="36">
        <v>8.0</v>
      </c>
      <c r="C711" s="39" t="s">
        <v>33</v>
      </c>
      <c r="D711" s="29"/>
      <c r="E711" s="30">
        <f t="shared" si="52"/>
        <v>0</v>
      </c>
      <c r="F711" s="31"/>
    </row>
    <row r="712" ht="12.75" customHeight="1">
      <c r="A712" s="38" t="s">
        <v>34</v>
      </c>
      <c r="B712" s="36">
        <v>8.0</v>
      </c>
      <c r="C712" s="39" t="s">
        <v>35</v>
      </c>
      <c r="D712" s="29"/>
      <c r="E712" s="30">
        <f t="shared" si="52"/>
        <v>0</v>
      </c>
      <c r="F712" s="31"/>
    </row>
    <row r="713" ht="12.75" customHeight="1">
      <c r="A713" s="35" t="s">
        <v>36</v>
      </c>
      <c r="B713" s="36">
        <v>8.0</v>
      </c>
      <c r="C713" s="40" t="s">
        <v>37</v>
      </c>
      <c r="D713" s="29"/>
      <c r="E713" s="30">
        <f t="shared" si="52"/>
        <v>0</v>
      </c>
      <c r="F713" s="31"/>
    </row>
    <row r="714" ht="12.75" customHeight="1">
      <c r="A714" s="41" t="s">
        <v>38</v>
      </c>
      <c r="B714" s="27">
        <v>8.0</v>
      </c>
      <c r="C714" s="33" t="s">
        <v>39</v>
      </c>
      <c r="D714" s="29"/>
      <c r="E714" s="30">
        <f t="shared" si="52"/>
        <v>0</v>
      </c>
      <c r="F714" s="31"/>
    </row>
    <row r="715" ht="12.75" customHeight="1">
      <c r="A715" s="41" t="s">
        <v>40</v>
      </c>
      <c r="B715" s="27">
        <v>8.0</v>
      </c>
      <c r="C715" s="33" t="s">
        <v>41</v>
      </c>
      <c r="D715" s="29"/>
      <c r="E715" s="30">
        <f t="shared" si="52"/>
        <v>0</v>
      </c>
      <c r="F715" s="31"/>
    </row>
    <row r="716" ht="12.75" customHeight="1">
      <c r="A716" s="41" t="s">
        <v>42</v>
      </c>
      <c r="B716" s="27">
        <v>8.0</v>
      </c>
      <c r="C716" s="33" t="s">
        <v>43</v>
      </c>
      <c r="D716" s="29"/>
      <c r="E716" s="30">
        <f t="shared" si="52"/>
        <v>0</v>
      </c>
      <c r="F716" s="31"/>
    </row>
    <row r="717" ht="12.75" customHeight="1">
      <c r="A717" s="41" t="s">
        <v>44</v>
      </c>
      <c r="B717" s="27">
        <v>8.0</v>
      </c>
      <c r="C717" s="33" t="s">
        <v>45</v>
      </c>
      <c r="D717" s="34"/>
      <c r="E717" s="30">
        <f t="shared" si="52"/>
        <v>0</v>
      </c>
      <c r="F717" s="31"/>
    </row>
    <row r="718" ht="12.75" customHeight="1">
      <c r="A718" s="41" t="s">
        <v>46</v>
      </c>
      <c r="B718" s="27">
        <v>8.0</v>
      </c>
      <c r="C718" s="33" t="s">
        <v>47</v>
      </c>
      <c r="D718" s="34"/>
      <c r="E718" s="30">
        <f t="shared" si="52"/>
        <v>0</v>
      </c>
      <c r="F718" s="31"/>
    </row>
    <row r="719" ht="12.75" customHeight="1">
      <c r="A719" s="45" t="s">
        <v>48</v>
      </c>
      <c r="B719" s="46"/>
      <c r="C719" s="46"/>
      <c r="D719" s="46"/>
      <c r="E719" s="46"/>
      <c r="F719" s="47"/>
    </row>
    <row r="720" ht="12.75" customHeight="1">
      <c r="A720" s="32" t="s">
        <v>49</v>
      </c>
      <c r="B720" s="27">
        <v>8.0</v>
      </c>
      <c r="C720" s="33" t="s">
        <v>25</v>
      </c>
      <c r="D720" s="29"/>
      <c r="E720" s="30">
        <f t="shared" ref="E720:E721" si="53">D720*B720</f>
        <v>0</v>
      </c>
      <c r="F720" s="31"/>
    </row>
    <row r="721" ht="12.75" customHeight="1">
      <c r="A721" s="26" t="s">
        <v>50</v>
      </c>
      <c r="B721" s="27">
        <v>8.0</v>
      </c>
      <c r="C721" s="28" t="s">
        <v>23</v>
      </c>
      <c r="D721" s="29"/>
      <c r="E721" s="30">
        <f t="shared" si="53"/>
        <v>0</v>
      </c>
      <c r="F721" s="31"/>
    </row>
    <row r="722" ht="12.75" customHeight="1">
      <c r="A722" s="45" t="s">
        <v>51</v>
      </c>
      <c r="B722" s="46"/>
      <c r="C722" s="46"/>
      <c r="D722" s="46"/>
      <c r="E722" s="46"/>
      <c r="F722" s="47"/>
    </row>
    <row r="723" ht="12.75" customHeight="1">
      <c r="A723" s="32" t="s">
        <v>52</v>
      </c>
      <c r="B723" s="27">
        <v>8.0</v>
      </c>
      <c r="C723" s="33" t="s">
        <v>25</v>
      </c>
      <c r="D723" s="29"/>
      <c r="E723" s="30">
        <f t="shared" ref="E723:E724" si="54">D723*B723</f>
        <v>0</v>
      </c>
      <c r="F723" s="31"/>
    </row>
    <row r="724" ht="12.75" customHeight="1">
      <c r="A724" s="48" t="s">
        <v>53</v>
      </c>
      <c r="B724" s="49">
        <v>8.0</v>
      </c>
      <c r="C724" s="50" t="s">
        <v>23</v>
      </c>
      <c r="D724" s="51"/>
      <c r="E724" s="52">
        <f t="shared" si="54"/>
        <v>0</v>
      </c>
      <c r="F724" s="53"/>
    </row>
    <row r="725" ht="12.75" customHeight="1">
      <c r="A725" s="54" t="s">
        <v>54</v>
      </c>
      <c r="E725" s="55">
        <f>SUMIFS(E706:E724,F706:F724,"Yes")</f>
        <v>0</v>
      </c>
      <c r="F725" s="3"/>
    </row>
    <row r="726" ht="12.75" customHeight="1">
      <c r="A726" s="54" t="s">
        <v>55</v>
      </c>
      <c r="E726" s="55">
        <f>7.75%*E725</f>
        <v>0</v>
      </c>
      <c r="F726" s="3"/>
    </row>
    <row r="727" ht="12.75" customHeight="1">
      <c r="A727" s="54" t="s">
        <v>56</v>
      </c>
      <c r="E727" s="56">
        <f t="array" ref="E727">SUMIFS(E706:E724,F706:F724,{"","No"})</f>
        <v>0</v>
      </c>
      <c r="F727" s="3"/>
    </row>
    <row r="728" ht="12.75" customHeight="1">
      <c r="A728" s="57" t="s">
        <v>57</v>
      </c>
      <c r="B728" s="43"/>
      <c r="C728" s="43"/>
      <c r="D728" s="43"/>
      <c r="E728" s="58">
        <v>0.0</v>
      </c>
      <c r="F728" s="3"/>
    </row>
    <row r="729" ht="12.75" customHeight="1">
      <c r="A729" s="54" t="s">
        <v>58</v>
      </c>
      <c r="E729" s="59">
        <f>SUM(E725:E728)</f>
        <v>0</v>
      </c>
      <c r="F729" s="3"/>
    </row>
    <row r="730" ht="12.75" customHeight="1"/>
    <row r="731" ht="12.75" customHeight="1"/>
    <row r="732" ht="12.75" customHeight="1"/>
    <row r="733" ht="12.75" customHeight="1"/>
    <row r="734" ht="12.75" customHeight="1">
      <c r="A734" s="7" t="s">
        <v>2</v>
      </c>
      <c r="C734" s="8"/>
      <c r="D734" s="9"/>
      <c r="E734" s="9"/>
      <c r="F734" s="9"/>
    </row>
    <row r="735" ht="12.75" customHeight="1">
      <c r="A735" s="10"/>
      <c r="B735" s="5"/>
      <c r="C735" s="5"/>
      <c r="D735" s="5"/>
      <c r="E735" s="5"/>
    </row>
    <row r="736" ht="12.75" customHeight="1">
      <c r="A736" s="7" t="s">
        <v>5</v>
      </c>
      <c r="C736" s="8"/>
      <c r="D736" s="9"/>
      <c r="E736" s="9"/>
      <c r="F736" s="9"/>
    </row>
    <row r="737" ht="12.75" customHeight="1">
      <c r="A737" s="7" t="s">
        <v>7</v>
      </c>
      <c r="C737" s="8"/>
      <c r="D737" s="9"/>
      <c r="E737" s="9"/>
      <c r="F737" s="9"/>
    </row>
    <row r="738" ht="12.75" customHeight="1">
      <c r="A738" s="7" t="s">
        <v>9</v>
      </c>
      <c r="C738" s="8"/>
      <c r="D738" s="9"/>
      <c r="E738" s="9"/>
      <c r="F738" s="9"/>
    </row>
    <row r="739" ht="12.75" customHeight="1">
      <c r="A739" s="10"/>
      <c r="B739" s="5"/>
      <c r="C739" s="5"/>
      <c r="D739" s="5"/>
      <c r="E739" s="5"/>
    </row>
    <row r="740" ht="12.75" customHeight="1">
      <c r="A740" s="7" t="s">
        <v>12</v>
      </c>
      <c r="C740" s="14"/>
      <c r="D740" s="9"/>
      <c r="E740" s="9"/>
      <c r="F740" s="9"/>
    </row>
    <row r="741" ht="12.75" customHeight="1">
      <c r="A741" s="4"/>
      <c r="B741" s="5"/>
      <c r="C741" s="4"/>
      <c r="D741" s="4"/>
      <c r="E741" s="4"/>
    </row>
    <row r="742" ht="12.75" customHeight="1">
      <c r="A742" s="4"/>
      <c r="B742" s="5"/>
      <c r="C742" s="4"/>
      <c r="D742" s="4"/>
      <c r="E742" s="4"/>
    </row>
    <row r="743" ht="12.75" customHeight="1">
      <c r="A743" s="76" t="s">
        <v>90</v>
      </c>
      <c r="B743" s="77"/>
      <c r="C743" s="77"/>
      <c r="D743" s="77"/>
      <c r="E743" s="77"/>
      <c r="F743" s="78"/>
    </row>
    <row r="744" ht="12.75" customHeight="1">
      <c r="A744" s="22" t="s">
        <v>15</v>
      </c>
      <c r="B744" s="17"/>
      <c r="C744" s="17"/>
      <c r="D744" s="17"/>
      <c r="E744" s="17"/>
      <c r="F744" s="18"/>
    </row>
    <row r="745" ht="12.75" customHeight="1">
      <c r="A745" s="23" t="s">
        <v>16</v>
      </c>
      <c r="B745" s="24" t="s">
        <v>17</v>
      </c>
      <c r="C745" s="24" t="s">
        <v>18</v>
      </c>
      <c r="D745" s="24" t="s">
        <v>19</v>
      </c>
      <c r="E745" s="24" t="s">
        <v>20</v>
      </c>
      <c r="F745" s="25" t="s">
        <v>21</v>
      </c>
    </row>
    <row r="746" ht="12.75" customHeight="1">
      <c r="A746" s="26" t="s">
        <v>22</v>
      </c>
      <c r="B746" s="27">
        <v>4.0</v>
      </c>
      <c r="C746" s="28" t="s">
        <v>23</v>
      </c>
      <c r="D746" s="29"/>
      <c r="E746" s="30">
        <f t="shared" ref="E746:E758" si="55">D746*B746</f>
        <v>0</v>
      </c>
      <c r="F746" s="31"/>
    </row>
    <row r="747" ht="12.75" customHeight="1">
      <c r="A747" s="32" t="s">
        <v>24</v>
      </c>
      <c r="B747" s="27">
        <v>4.0</v>
      </c>
      <c r="C747" s="33" t="s">
        <v>25</v>
      </c>
      <c r="D747" s="29"/>
      <c r="E747" s="30">
        <f t="shared" si="55"/>
        <v>0</v>
      </c>
      <c r="F747" s="31"/>
    </row>
    <row r="748" ht="12.75" customHeight="1">
      <c r="A748" s="64" t="s">
        <v>26</v>
      </c>
      <c r="B748" s="65">
        <v>1.0</v>
      </c>
      <c r="C748" s="66" t="s">
        <v>27</v>
      </c>
      <c r="D748" s="67"/>
      <c r="E748" s="68">
        <f t="shared" si="55"/>
        <v>0</v>
      </c>
      <c r="F748" s="69"/>
    </row>
    <row r="749" ht="12.75" customHeight="1">
      <c r="A749" s="64" t="s">
        <v>28</v>
      </c>
      <c r="B749" s="65">
        <v>1.0</v>
      </c>
      <c r="C749" s="66" t="s">
        <v>29</v>
      </c>
      <c r="D749" s="67"/>
      <c r="E749" s="68">
        <f t="shared" si="55"/>
        <v>0</v>
      </c>
      <c r="F749" s="69"/>
    </row>
    <row r="750" ht="12.75" customHeight="1">
      <c r="A750" s="64" t="s">
        <v>30</v>
      </c>
      <c r="B750" s="65">
        <v>4.0</v>
      </c>
      <c r="C750" s="66" t="s">
        <v>31</v>
      </c>
      <c r="D750" s="67"/>
      <c r="E750" s="68">
        <f t="shared" si="55"/>
        <v>0</v>
      </c>
      <c r="F750" s="69"/>
    </row>
    <row r="751" ht="12.75" customHeight="1">
      <c r="A751" s="38" t="s">
        <v>32</v>
      </c>
      <c r="B751" s="36">
        <v>4.0</v>
      </c>
      <c r="C751" s="39" t="s">
        <v>33</v>
      </c>
      <c r="D751" s="29"/>
      <c r="E751" s="30">
        <f t="shared" si="55"/>
        <v>0</v>
      </c>
      <c r="F751" s="31"/>
    </row>
    <row r="752" ht="12.75" customHeight="1">
      <c r="A752" s="38" t="s">
        <v>34</v>
      </c>
      <c r="B752" s="36">
        <v>4.0</v>
      </c>
      <c r="C752" s="39" t="s">
        <v>35</v>
      </c>
      <c r="D752" s="29"/>
      <c r="E752" s="30">
        <f t="shared" si="55"/>
        <v>0</v>
      </c>
      <c r="F752" s="31"/>
    </row>
    <row r="753" ht="12.75" customHeight="1">
      <c r="A753" s="35" t="s">
        <v>36</v>
      </c>
      <c r="B753" s="36">
        <v>4.0</v>
      </c>
      <c r="C753" s="40" t="s">
        <v>37</v>
      </c>
      <c r="D753" s="29"/>
      <c r="E753" s="30">
        <f t="shared" si="55"/>
        <v>0</v>
      </c>
      <c r="F753" s="31"/>
    </row>
    <row r="754" ht="12.75" customHeight="1">
      <c r="A754" s="41" t="s">
        <v>38</v>
      </c>
      <c r="B754" s="27">
        <v>4.0</v>
      </c>
      <c r="C754" s="33" t="s">
        <v>39</v>
      </c>
      <c r="D754" s="29"/>
      <c r="E754" s="30">
        <f t="shared" si="55"/>
        <v>0</v>
      </c>
      <c r="F754" s="31"/>
    </row>
    <row r="755" ht="12.75" customHeight="1">
      <c r="A755" s="41" t="s">
        <v>40</v>
      </c>
      <c r="B755" s="27">
        <v>4.0</v>
      </c>
      <c r="C755" s="33" t="s">
        <v>41</v>
      </c>
      <c r="D755" s="29"/>
      <c r="E755" s="30">
        <f t="shared" si="55"/>
        <v>0</v>
      </c>
      <c r="F755" s="31"/>
    </row>
    <row r="756" ht="12.75" customHeight="1">
      <c r="A756" s="41" t="s">
        <v>42</v>
      </c>
      <c r="B756" s="27">
        <v>4.0</v>
      </c>
      <c r="C756" s="33" t="s">
        <v>43</v>
      </c>
      <c r="D756" s="29"/>
      <c r="E756" s="30">
        <f t="shared" si="55"/>
        <v>0</v>
      </c>
      <c r="F756" s="31"/>
    </row>
    <row r="757" ht="12.75" customHeight="1">
      <c r="A757" s="41" t="s">
        <v>44</v>
      </c>
      <c r="B757" s="27">
        <v>4.0</v>
      </c>
      <c r="C757" s="33" t="s">
        <v>45</v>
      </c>
      <c r="D757" s="34"/>
      <c r="E757" s="30">
        <f t="shared" si="55"/>
        <v>0</v>
      </c>
      <c r="F757" s="31"/>
    </row>
    <row r="758" ht="12.75" customHeight="1">
      <c r="A758" s="41" t="s">
        <v>46</v>
      </c>
      <c r="B758" s="27">
        <v>4.0</v>
      </c>
      <c r="C758" s="33" t="s">
        <v>47</v>
      </c>
      <c r="D758" s="34"/>
      <c r="E758" s="30">
        <f t="shared" si="55"/>
        <v>0</v>
      </c>
      <c r="F758" s="31"/>
    </row>
    <row r="759" ht="12.75" customHeight="1">
      <c r="A759" s="45" t="s">
        <v>48</v>
      </c>
      <c r="B759" s="46"/>
      <c r="C759" s="46"/>
      <c r="D759" s="46"/>
      <c r="E759" s="46"/>
      <c r="F759" s="47"/>
    </row>
    <row r="760" ht="12.75" customHeight="1">
      <c r="A760" s="32" t="s">
        <v>49</v>
      </c>
      <c r="B760" s="27">
        <v>4.0</v>
      </c>
      <c r="C760" s="33" t="s">
        <v>25</v>
      </c>
      <c r="D760" s="29"/>
      <c r="E760" s="30">
        <f t="shared" ref="E760:E761" si="56">D760*B760</f>
        <v>0</v>
      </c>
      <c r="F760" s="31"/>
    </row>
    <row r="761" ht="12.75" customHeight="1">
      <c r="A761" s="26" t="s">
        <v>50</v>
      </c>
      <c r="B761" s="27">
        <v>4.0</v>
      </c>
      <c r="C761" s="28" t="s">
        <v>23</v>
      </c>
      <c r="D761" s="29"/>
      <c r="E761" s="30">
        <f t="shared" si="56"/>
        <v>0</v>
      </c>
      <c r="F761" s="31"/>
    </row>
    <row r="762" ht="12.75" customHeight="1">
      <c r="A762" s="45" t="s">
        <v>51</v>
      </c>
      <c r="B762" s="46"/>
      <c r="C762" s="46"/>
      <c r="D762" s="46"/>
      <c r="E762" s="46"/>
      <c r="F762" s="47"/>
    </row>
    <row r="763" ht="12.75" customHeight="1">
      <c r="A763" s="32" t="s">
        <v>52</v>
      </c>
      <c r="B763" s="27">
        <v>4.0</v>
      </c>
      <c r="C763" s="33" t="s">
        <v>25</v>
      </c>
      <c r="D763" s="29"/>
      <c r="E763" s="30">
        <f t="shared" ref="E763:E764" si="57">D763*B763</f>
        <v>0</v>
      </c>
      <c r="F763" s="31"/>
    </row>
    <row r="764" ht="12.75" customHeight="1">
      <c r="A764" s="48" t="s">
        <v>53</v>
      </c>
      <c r="B764" s="49">
        <v>4.0</v>
      </c>
      <c r="C764" s="50" t="s">
        <v>23</v>
      </c>
      <c r="D764" s="51"/>
      <c r="E764" s="52">
        <f t="shared" si="57"/>
        <v>0</v>
      </c>
      <c r="F764" s="53"/>
    </row>
    <row r="765" ht="12.75" customHeight="1">
      <c r="A765" s="54" t="s">
        <v>54</v>
      </c>
      <c r="E765" s="55">
        <f>SUMIFS(E746:E764,F746:F764,"Yes")</f>
        <v>0</v>
      </c>
      <c r="F765" s="3"/>
    </row>
    <row r="766" ht="12.75" customHeight="1">
      <c r="A766" s="54" t="s">
        <v>55</v>
      </c>
      <c r="E766" s="55">
        <f>7.75%*E765</f>
        <v>0</v>
      </c>
      <c r="F766" s="3"/>
    </row>
    <row r="767" ht="12.75" customHeight="1">
      <c r="A767" s="54" t="s">
        <v>56</v>
      </c>
      <c r="E767" s="56">
        <f t="array" ref="E767">SUMIFS(E746:E764,F746:F764,{"","No"})</f>
        <v>0</v>
      </c>
      <c r="F767" s="3"/>
    </row>
    <row r="768" ht="12.75" customHeight="1">
      <c r="A768" s="57" t="s">
        <v>57</v>
      </c>
      <c r="B768" s="43"/>
      <c r="C768" s="43"/>
      <c r="D768" s="43"/>
      <c r="E768" s="58">
        <v>0.0</v>
      </c>
      <c r="F768" s="3"/>
    </row>
    <row r="769" ht="12.75" customHeight="1">
      <c r="A769" s="54" t="s">
        <v>58</v>
      </c>
      <c r="E769" s="59">
        <f>SUM(E765:E768)</f>
        <v>0</v>
      </c>
      <c r="F769" s="3"/>
    </row>
    <row r="770" ht="12.75" customHeight="1">
      <c r="A770" s="74"/>
      <c r="B770" s="75"/>
      <c r="C770" s="15"/>
      <c r="D770" s="4"/>
      <c r="E770" s="4"/>
    </row>
    <row r="771" ht="12.75" customHeight="1">
      <c r="A771" s="74"/>
      <c r="B771" s="75"/>
      <c r="C771" s="15"/>
      <c r="D771" s="4"/>
      <c r="E771" s="4"/>
    </row>
    <row r="772" ht="12.75" customHeight="1">
      <c r="A772" s="74"/>
      <c r="B772" s="75"/>
      <c r="C772" s="15"/>
      <c r="D772" s="4"/>
      <c r="E772" s="4"/>
    </row>
    <row r="773" ht="12.75" customHeight="1">
      <c r="A773" s="74"/>
      <c r="B773" s="75"/>
      <c r="C773" s="15"/>
      <c r="D773" s="4"/>
      <c r="E773" s="4"/>
    </row>
    <row r="774" ht="12.75" customHeight="1">
      <c r="A774" s="7" t="s">
        <v>2</v>
      </c>
      <c r="C774" s="8"/>
      <c r="D774" s="9"/>
      <c r="E774" s="9"/>
      <c r="F774" s="9"/>
    </row>
    <row r="775" ht="12.75" customHeight="1">
      <c r="A775" s="10"/>
      <c r="B775" s="5"/>
      <c r="C775" s="5"/>
      <c r="D775" s="5"/>
      <c r="E775" s="5"/>
    </row>
    <row r="776" ht="12.75" customHeight="1">
      <c r="A776" s="7" t="s">
        <v>5</v>
      </c>
      <c r="C776" s="8"/>
      <c r="D776" s="9"/>
      <c r="E776" s="9"/>
      <c r="F776" s="9"/>
    </row>
    <row r="777" ht="12.75" customHeight="1">
      <c r="A777" s="7" t="s">
        <v>7</v>
      </c>
      <c r="C777" s="8"/>
      <c r="D777" s="9"/>
      <c r="E777" s="9"/>
      <c r="F777" s="9"/>
    </row>
    <row r="778" ht="12.75" customHeight="1">
      <c r="A778" s="7" t="s">
        <v>9</v>
      </c>
      <c r="C778" s="8"/>
      <c r="D778" s="9"/>
      <c r="E778" s="9"/>
      <c r="F778" s="9"/>
    </row>
    <row r="779" ht="12.75" customHeight="1">
      <c r="A779" s="10"/>
      <c r="B779" s="5"/>
      <c r="C779" s="5"/>
      <c r="D779" s="5"/>
      <c r="E779" s="5"/>
    </row>
    <row r="780" ht="12.75" customHeight="1">
      <c r="A780" s="7" t="s">
        <v>12</v>
      </c>
      <c r="C780" s="14"/>
      <c r="D780" s="9"/>
      <c r="E780" s="9"/>
      <c r="F780" s="9"/>
    </row>
    <row r="781" ht="12.75" customHeight="1">
      <c r="A781" s="4"/>
      <c r="B781" s="5"/>
      <c r="C781" s="4"/>
      <c r="D781" s="4"/>
      <c r="E781" s="4"/>
    </row>
    <row r="782" ht="12.75" customHeight="1">
      <c r="A782" s="4"/>
      <c r="B782" s="5"/>
      <c r="C782" s="4"/>
      <c r="D782" s="4"/>
      <c r="E782" s="4"/>
    </row>
    <row r="783" ht="12.75" customHeight="1">
      <c r="A783" s="76" t="s">
        <v>91</v>
      </c>
      <c r="B783" s="77"/>
      <c r="C783" s="77"/>
      <c r="D783" s="77"/>
      <c r="E783" s="77"/>
      <c r="F783" s="78"/>
    </row>
    <row r="784" ht="12.75" customHeight="1">
      <c r="A784" s="22" t="s">
        <v>15</v>
      </c>
      <c r="B784" s="17"/>
      <c r="C784" s="17"/>
      <c r="D784" s="17"/>
      <c r="E784" s="17"/>
      <c r="F784" s="18"/>
    </row>
    <row r="785" ht="12.75" customHeight="1">
      <c r="A785" s="23" t="s">
        <v>16</v>
      </c>
      <c r="B785" s="24" t="s">
        <v>17</v>
      </c>
      <c r="C785" s="24" t="s">
        <v>18</v>
      </c>
      <c r="D785" s="24" t="s">
        <v>19</v>
      </c>
      <c r="E785" s="24" t="s">
        <v>20</v>
      </c>
      <c r="F785" s="25" t="s">
        <v>21</v>
      </c>
    </row>
    <row r="786" ht="12.75" customHeight="1">
      <c r="A786" s="26" t="s">
        <v>22</v>
      </c>
      <c r="B786" s="27">
        <v>7.0</v>
      </c>
      <c r="C786" s="28" t="s">
        <v>23</v>
      </c>
      <c r="D786" s="29"/>
      <c r="E786" s="30">
        <f t="shared" ref="E786:E798" si="58">D786*B786</f>
        <v>0</v>
      </c>
      <c r="F786" s="31"/>
    </row>
    <row r="787" ht="12.75" customHeight="1">
      <c r="A787" s="32" t="s">
        <v>24</v>
      </c>
      <c r="B787" s="27">
        <v>7.0</v>
      </c>
      <c r="C787" s="33" t="s">
        <v>25</v>
      </c>
      <c r="D787" s="29"/>
      <c r="E787" s="30">
        <f t="shared" si="58"/>
        <v>0</v>
      </c>
      <c r="F787" s="31"/>
    </row>
    <row r="788" ht="12.75" customHeight="1">
      <c r="A788" s="64" t="s">
        <v>26</v>
      </c>
      <c r="B788" s="65">
        <v>1.0</v>
      </c>
      <c r="C788" s="66" t="s">
        <v>27</v>
      </c>
      <c r="D788" s="67"/>
      <c r="E788" s="68">
        <f t="shared" si="58"/>
        <v>0</v>
      </c>
      <c r="F788" s="69"/>
    </row>
    <row r="789" ht="12.75" customHeight="1">
      <c r="A789" s="64" t="s">
        <v>28</v>
      </c>
      <c r="B789" s="65">
        <v>1.0</v>
      </c>
      <c r="C789" s="66" t="s">
        <v>29</v>
      </c>
      <c r="D789" s="67"/>
      <c r="E789" s="68">
        <f t="shared" si="58"/>
        <v>0</v>
      </c>
      <c r="F789" s="69"/>
    </row>
    <row r="790" ht="12.75" customHeight="1">
      <c r="A790" s="64" t="s">
        <v>30</v>
      </c>
      <c r="B790" s="70">
        <v>7.0</v>
      </c>
      <c r="C790" s="66" t="s">
        <v>31</v>
      </c>
      <c r="D790" s="67"/>
      <c r="E790" s="68">
        <f t="shared" si="58"/>
        <v>0</v>
      </c>
      <c r="F790" s="69"/>
    </row>
    <row r="791" ht="12.75" customHeight="1">
      <c r="A791" s="38" t="s">
        <v>32</v>
      </c>
      <c r="B791" s="36">
        <v>7.0</v>
      </c>
      <c r="C791" s="39" t="s">
        <v>33</v>
      </c>
      <c r="D791" s="29"/>
      <c r="E791" s="30">
        <f t="shared" si="58"/>
        <v>0</v>
      </c>
      <c r="F791" s="31"/>
    </row>
    <row r="792" ht="12.75" customHeight="1">
      <c r="A792" s="38" t="s">
        <v>34</v>
      </c>
      <c r="B792" s="36">
        <v>7.0</v>
      </c>
      <c r="C792" s="39" t="s">
        <v>35</v>
      </c>
      <c r="D792" s="29"/>
      <c r="E792" s="30">
        <f t="shared" si="58"/>
        <v>0</v>
      </c>
      <c r="F792" s="31"/>
    </row>
    <row r="793" ht="12.75" customHeight="1">
      <c r="A793" s="35" t="s">
        <v>36</v>
      </c>
      <c r="B793" s="36">
        <v>7.0</v>
      </c>
      <c r="C793" s="40" t="s">
        <v>37</v>
      </c>
      <c r="D793" s="29"/>
      <c r="E793" s="30">
        <f t="shared" si="58"/>
        <v>0</v>
      </c>
      <c r="F793" s="31"/>
    </row>
    <row r="794" ht="12.75" customHeight="1">
      <c r="A794" s="41" t="s">
        <v>38</v>
      </c>
      <c r="B794" s="27">
        <v>7.0</v>
      </c>
      <c r="C794" s="33" t="s">
        <v>39</v>
      </c>
      <c r="D794" s="29"/>
      <c r="E794" s="30">
        <f t="shared" si="58"/>
        <v>0</v>
      </c>
      <c r="F794" s="31"/>
    </row>
    <row r="795" ht="12.75" customHeight="1">
      <c r="A795" s="41" t="s">
        <v>40</v>
      </c>
      <c r="B795" s="27">
        <v>7.0</v>
      </c>
      <c r="C795" s="33" t="s">
        <v>41</v>
      </c>
      <c r="D795" s="29"/>
      <c r="E795" s="30">
        <f t="shared" si="58"/>
        <v>0</v>
      </c>
      <c r="F795" s="31"/>
    </row>
    <row r="796" ht="12.75" customHeight="1">
      <c r="A796" s="41" t="s">
        <v>42</v>
      </c>
      <c r="B796" s="27">
        <v>7.0</v>
      </c>
      <c r="C796" s="33" t="s">
        <v>43</v>
      </c>
      <c r="D796" s="29"/>
      <c r="E796" s="30">
        <f t="shared" si="58"/>
        <v>0</v>
      </c>
      <c r="F796" s="31"/>
    </row>
    <row r="797" ht="12.75" customHeight="1">
      <c r="A797" s="41" t="s">
        <v>44</v>
      </c>
      <c r="B797" s="27">
        <v>7.0</v>
      </c>
      <c r="C797" s="33" t="s">
        <v>45</v>
      </c>
      <c r="D797" s="34"/>
      <c r="E797" s="30">
        <f t="shared" si="58"/>
        <v>0</v>
      </c>
      <c r="F797" s="31"/>
    </row>
    <row r="798" ht="12.75" customHeight="1">
      <c r="A798" s="41" t="s">
        <v>46</v>
      </c>
      <c r="B798" s="27">
        <v>7.0</v>
      </c>
      <c r="C798" s="33" t="s">
        <v>47</v>
      </c>
      <c r="D798" s="34"/>
      <c r="E798" s="30">
        <f t="shared" si="58"/>
        <v>0</v>
      </c>
      <c r="F798" s="31"/>
    </row>
    <row r="799" ht="12.75" customHeight="1">
      <c r="A799" s="45" t="s">
        <v>48</v>
      </c>
      <c r="B799" s="46"/>
      <c r="C799" s="46"/>
      <c r="D799" s="46"/>
      <c r="E799" s="46"/>
      <c r="F799" s="47"/>
    </row>
    <row r="800" ht="12.75" customHeight="1">
      <c r="A800" s="32" t="s">
        <v>49</v>
      </c>
      <c r="B800" s="27">
        <v>7.0</v>
      </c>
      <c r="C800" s="33" t="s">
        <v>25</v>
      </c>
      <c r="D800" s="29"/>
      <c r="E800" s="30">
        <f t="shared" ref="E800:E801" si="59">D800*B800</f>
        <v>0</v>
      </c>
      <c r="F800" s="31"/>
    </row>
    <row r="801" ht="12.75" customHeight="1">
      <c r="A801" s="26" t="s">
        <v>50</v>
      </c>
      <c r="B801" s="27">
        <v>7.0</v>
      </c>
      <c r="C801" s="28" t="s">
        <v>23</v>
      </c>
      <c r="D801" s="29"/>
      <c r="E801" s="30">
        <f t="shared" si="59"/>
        <v>0</v>
      </c>
      <c r="F801" s="31"/>
    </row>
    <row r="802" ht="12.75" customHeight="1">
      <c r="A802" s="45" t="s">
        <v>51</v>
      </c>
      <c r="B802" s="46"/>
      <c r="C802" s="46"/>
      <c r="D802" s="46"/>
      <c r="E802" s="46"/>
      <c r="F802" s="47"/>
    </row>
    <row r="803" ht="12.75" customHeight="1">
      <c r="A803" s="32" t="s">
        <v>52</v>
      </c>
      <c r="B803" s="27">
        <v>7.0</v>
      </c>
      <c r="C803" s="33" t="s">
        <v>25</v>
      </c>
      <c r="D803" s="29"/>
      <c r="E803" s="30">
        <f t="shared" ref="E803:E804" si="60">D803*B803</f>
        <v>0</v>
      </c>
      <c r="F803" s="31"/>
    </row>
    <row r="804" ht="12.75" customHeight="1">
      <c r="A804" s="48" t="s">
        <v>53</v>
      </c>
      <c r="B804" s="49">
        <v>7.0</v>
      </c>
      <c r="C804" s="50" t="s">
        <v>23</v>
      </c>
      <c r="D804" s="51"/>
      <c r="E804" s="52">
        <f t="shared" si="60"/>
        <v>0</v>
      </c>
      <c r="F804" s="53"/>
    </row>
    <row r="805" ht="12.75" customHeight="1">
      <c r="A805" s="54" t="s">
        <v>54</v>
      </c>
      <c r="E805" s="55">
        <f>SUMIFS(E786:E804,F786:F804,"Yes")</f>
        <v>0</v>
      </c>
      <c r="F805" s="3"/>
    </row>
    <row r="806" ht="12.75" customHeight="1">
      <c r="A806" s="54" t="s">
        <v>55</v>
      </c>
      <c r="E806" s="55">
        <f>7.75%*E805</f>
        <v>0</v>
      </c>
      <c r="F806" s="3"/>
    </row>
    <row r="807" ht="12.75" customHeight="1">
      <c r="A807" s="54" t="s">
        <v>56</v>
      </c>
      <c r="E807" s="56">
        <f t="array" ref="E807">SUMIFS(E786:E804,F786:F804,{"","No"})</f>
        <v>0</v>
      </c>
      <c r="F807" s="3"/>
    </row>
    <row r="808" ht="12.75" customHeight="1">
      <c r="A808" s="57" t="s">
        <v>57</v>
      </c>
      <c r="B808" s="43"/>
      <c r="C808" s="43"/>
      <c r="D808" s="43"/>
      <c r="E808" s="58">
        <v>0.0</v>
      </c>
      <c r="F808" s="3"/>
    </row>
    <row r="809" ht="12.75" customHeight="1">
      <c r="A809" s="54" t="s">
        <v>58</v>
      </c>
      <c r="E809" s="59">
        <f>SUM(E805:E808)</f>
        <v>0</v>
      </c>
      <c r="F809" s="3"/>
    </row>
    <row r="810" ht="12.75" customHeight="1">
      <c r="A810" s="54"/>
      <c r="B810" s="54"/>
      <c r="C810" s="54"/>
      <c r="D810" s="54"/>
      <c r="E810" s="87"/>
      <c r="F810" s="3"/>
    </row>
    <row r="811" ht="12.75" customHeight="1">
      <c r="A811" s="54"/>
      <c r="B811" s="54"/>
      <c r="C811" s="54"/>
      <c r="D811" s="54"/>
      <c r="E811" s="87"/>
      <c r="F811" s="3"/>
    </row>
    <row r="812" ht="12.75" customHeight="1">
      <c r="A812" s="54"/>
      <c r="B812" s="54"/>
      <c r="C812" s="54"/>
      <c r="D812" s="54"/>
      <c r="E812" s="87"/>
      <c r="F812" s="3"/>
    </row>
    <row r="813" ht="12.75" customHeight="1">
      <c r="A813" s="54"/>
      <c r="B813" s="54"/>
      <c r="C813" s="54"/>
      <c r="D813" s="54"/>
      <c r="E813" s="87"/>
      <c r="F813" s="3"/>
    </row>
    <row r="814" ht="12.75" customHeight="1">
      <c r="A814" s="7" t="s">
        <v>2</v>
      </c>
      <c r="C814" s="8"/>
      <c r="D814" s="9"/>
      <c r="E814" s="9"/>
      <c r="F814" s="9"/>
    </row>
    <row r="815" ht="12.75" customHeight="1">
      <c r="A815" s="10"/>
      <c r="B815" s="5"/>
      <c r="C815" s="5"/>
      <c r="D815" s="5"/>
      <c r="E815" s="5"/>
    </row>
    <row r="816" ht="12.75" customHeight="1">
      <c r="A816" s="7" t="s">
        <v>5</v>
      </c>
      <c r="C816" s="8"/>
      <c r="D816" s="9"/>
      <c r="E816" s="9"/>
      <c r="F816" s="9"/>
    </row>
    <row r="817" ht="12.75" customHeight="1">
      <c r="A817" s="7" t="s">
        <v>7</v>
      </c>
      <c r="C817" s="8"/>
      <c r="D817" s="9"/>
      <c r="E817" s="9"/>
      <c r="F817" s="9"/>
    </row>
    <row r="818" ht="12.75" customHeight="1">
      <c r="A818" s="7" t="s">
        <v>9</v>
      </c>
      <c r="C818" s="8"/>
      <c r="D818" s="9"/>
      <c r="E818" s="9"/>
      <c r="F818" s="9"/>
    </row>
    <row r="819" ht="12.75" customHeight="1">
      <c r="A819" s="10"/>
      <c r="B819" s="5"/>
      <c r="C819" s="5"/>
      <c r="D819" s="5"/>
      <c r="E819" s="5"/>
    </row>
    <row r="820" ht="12.75" customHeight="1">
      <c r="A820" s="7" t="s">
        <v>12</v>
      </c>
      <c r="C820" s="14"/>
      <c r="D820" s="9"/>
      <c r="E820" s="9"/>
      <c r="F820" s="9"/>
    </row>
    <row r="821" ht="12.75" customHeight="1">
      <c r="A821" s="4"/>
      <c r="B821" s="5"/>
      <c r="C821" s="4"/>
      <c r="D821" s="4"/>
      <c r="E821" s="4"/>
    </row>
    <row r="822" ht="12.75" customHeight="1">
      <c r="A822" s="4"/>
      <c r="B822" s="5"/>
      <c r="C822" s="4"/>
      <c r="D822" s="4"/>
      <c r="E822" s="4"/>
    </row>
    <row r="823" ht="12.75" customHeight="1">
      <c r="A823" s="76" t="s">
        <v>92</v>
      </c>
      <c r="B823" s="77"/>
      <c r="C823" s="77"/>
      <c r="D823" s="77"/>
      <c r="E823" s="77"/>
      <c r="F823" s="78"/>
    </row>
    <row r="824" ht="12.75" customHeight="1">
      <c r="A824" s="22" t="s">
        <v>15</v>
      </c>
      <c r="B824" s="17"/>
      <c r="C824" s="17"/>
      <c r="D824" s="17"/>
      <c r="E824" s="17"/>
      <c r="F824" s="18"/>
    </row>
    <row r="825" ht="12.75" customHeight="1">
      <c r="A825" s="23" t="s">
        <v>16</v>
      </c>
      <c r="B825" s="24" t="s">
        <v>17</v>
      </c>
      <c r="C825" s="24" t="s">
        <v>18</v>
      </c>
      <c r="D825" s="24" t="s">
        <v>19</v>
      </c>
      <c r="E825" s="24" t="s">
        <v>20</v>
      </c>
      <c r="F825" s="25" t="s">
        <v>21</v>
      </c>
    </row>
    <row r="826" ht="12.75" customHeight="1">
      <c r="A826" s="26" t="s">
        <v>22</v>
      </c>
      <c r="B826" s="27">
        <v>7.0</v>
      </c>
      <c r="C826" s="28" t="s">
        <v>23</v>
      </c>
      <c r="D826" s="29"/>
      <c r="E826" s="30">
        <f t="shared" ref="E826:E839" si="61">D826*B826</f>
        <v>0</v>
      </c>
      <c r="F826" s="31"/>
    </row>
    <row r="827" ht="12.75" customHeight="1">
      <c r="A827" s="32" t="s">
        <v>24</v>
      </c>
      <c r="B827" s="27">
        <v>7.0</v>
      </c>
      <c r="C827" s="33" t="s">
        <v>25</v>
      </c>
      <c r="D827" s="29"/>
      <c r="E827" s="30">
        <f t="shared" si="61"/>
        <v>0</v>
      </c>
      <c r="F827" s="31"/>
    </row>
    <row r="828" ht="12.75" customHeight="1">
      <c r="A828" s="64" t="s">
        <v>26</v>
      </c>
      <c r="B828" s="65">
        <v>1.0</v>
      </c>
      <c r="C828" s="66" t="s">
        <v>27</v>
      </c>
      <c r="D828" s="67"/>
      <c r="E828" s="68">
        <f t="shared" si="61"/>
        <v>0</v>
      </c>
      <c r="F828" s="69"/>
    </row>
    <row r="829" ht="12.75" customHeight="1">
      <c r="A829" s="64" t="s">
        <v>28</v>
      </c>
      <c r="B829" s="65">
        <v>1.0</v>
      </c>
      <c r="C829" s="66" t="s">
        <v>29</v>
      </c>
      <c r="D829" s="67"/>
      <c r="E829" s="68">
        <f t="shared" si="61"/>
        <v>0</v>
      </c>
      <c r="F829" s="69"/>
    </row>
    <row r="830" ht="12.75" customHeight="1">
      <c r="A830" s="64" t="s">
        <v>30</v>
      </c>
      <c r="B830" s="70">
        <v>7.0</v>
      </c>
      <c r="C830" s="66" t="s">
        <v>31</v>
      </c>
      <c r="D830" s="67"/>
      <c r="E830" s="68">
        <f t="shared" si="61"/>
        <v>0</v>
      </c>
      <c r="F830" s="69"/>
    </row>
    <row r="831" ht="12.75" customHeight="1">
      <c r="A831" s="38" t="s">
        <v>32</v>
      </c>
      <c r="B831" s="36">
        <v>7.0</v>
      </c>
      <c r="C831" s="39" t="s">
        <v>33</v>
      </c>
      <c r="D831" s="29"/>
      <c r="E831" s="30">
        <f t="shared" si="61"/>
        <v>0</v>
      </c>
      <c r="F831" s="31"/>
    </row>
    <row r="832" ht="12.75" customHeight="1">
      <c r="A832" s="38" t="s">
        <v>34</v>
      </c>
      <c r="B832" s="36">
        <v>7.0</v>
      </c>
      <c r="C832" s="39" t="s">
        <v>35</v>
      </c>
      <c r="D832" s="29"/>
      <c r="E832" s="30">
        <f t="shared" si="61"/>
        <v>0</v>
      </c>
      <c r="F832" s="31"/>
    </row>
    <row r="833" ht="12.75" customHeight="1">
      <c r="A833" s="35" t="s">
        <v>36</v>
      </c>
      <c r="B833" s="36">
        <v>7.0</v>
      </c>
      <c r="C833" s="40" t="s">
        <v>37</v>
      </c>
      <c r="D833" s="29"/>
      <c r="E833" s="30">
        <f t="shared" si="61"/>
        <v>0</v>
      </c>
      <c r="F833" s="31"/>
    </row>
    <row r="834" ht="12.75" customHeight="1">
      <c r="A834" s="41" t="s">
        <v>38</v>
      </c>
      <c r="B834" s="27">
        <v>7.0</v>
      </c>
      <c r="C834" s="33" t="s">
        <v>39</v>
      </c>
      <c r="D834" s="29"/>
      <c r="E834" s="30">
        <f t="shared" si="61"/>
        <v>0</v>
      </c>
      <c r="F834" s="31"/>
    </row>
    <row r="835" ht="12.75" customHeight="1">
      <c r="A835" s="41" t="s">
        <v>40</v>
      </c>
      <c r="B835" s="27">
        <v>7.0</v>
      </c>
      <c r="C835" s="33" t="s">
        <v>41</v>
      </c>
      <c r="D835" s="29"/>
      <c r="E835" s="30">
        <f t="shared" si="61"/>
        <v>0</v>
      </c>
      <c r="F835" s="31"/>
    </row>
    <row r="836" ht="12.75" customHeight="1">
      <c r="A836" s="41" t="s">
        <v>42</v>
      </c>
      <c r="B836" s="27">
        <v>7.0</v>
      </c>
      <c r="C836" s="33" t="s">
        <v>43</v>
      </c>
      <c r="D836" s="29"/>
      <c r="E836" s="30">
        <f t="shared" si="61"/>
        <v>0</v>
      </c>
      <c r="F836" s="31"/>
    </row>
    <row r="837" ht="12.75" customHeight="1">
      <c r="A837" s="41" t="s">
        <v>44</v>
      </c>
      <c r="B837" s="27">
        <v>7.0</v>
      </c>
      <c r="C837" s="33" t="s">
        <v>45</v>
      </c>
      <c r="D837" s="34"/>
      <c r="E837" s="30">
        <f t="shared" si="61"/>
        <v>0</v>
      </c>
      <c r="F837" s="31"/>
    </row>
    <row r="838" ht="12.75" customHeight="1">
      <c r="A838" s="41" t="s">
        <v>46</v>
      </c>
      <c r="B838" s="27">
        <v>7.0</v>
      </c>
      <c r="C838" s="33" t="s">
        <v>47</v>
      </c>
      <c r="D838" s="34"/>
      <c r="E838" s="30">
        <f t="shared" si="61"/>
        <v>0</v>
      </c>
      <c r="F838" s="31"/>
      <c r="H838" s="88"/>
      <c r="I838" s="89"/>
    </row>
    <row r="839" ht="12.75" customHeight="1">
      <c r="A839" s="90" t="s">
        <v>93</v>
      </c>
      <c r="B839" s="27">
        <v>36.0</v>
      </c>
      <c r="C839" s="39" t="s">
        <v>94</v>
      </c>
      <c r="D839" s="29"/>
      <c r="E839" s="30">
        <f t="shared" si="61"/>
        <v>0</v>
      </c>
      <c r="F839" s="91"/>
      <c r="H839" s="88" t="s">
        <v>95</v>
      </c>
      <c r="I839" s="89"/>
    </row>
    <row r="840" ht="12.75" customHeight="1">
      <c r="A840" s="45" t="s">
        <v>48</v>
      </c>
      <c r="B840" s="46"/>
      <c r="C840" s="46"/>
      <c r="D840" s="46"/>
      <c r="E840" s="46"/>
      <c r="F840" s="47"/>
    </row>
    <row r="841" ht="12.75" customHeight="1">
      <c r="A841" s="32" t="s">
        <v>49</v>
      </c>
      <c r="B841" s="27">
        <v>7.0</v>
      </c>
      <c r="C841" s="33" t="s">
        <v>25</v>
      </c>
      <c r="D841" s="29"/>
      <c r="E841" s="30">
        <f t="shared" ref="E841:E842" si="62">D841*B841</f>
        <v>0</v>
      </c>
      <c r="F841" s="31"/>
    </row>
    <row r="842" ht="12.75" customHeight="1">
      <c r="A842" s="26" t="s">
        <v>50</v>
      </c>
      <c r="B842" s="27">
        <v>7.0</v>
      </c>
      <c r="C842" s="28" t="s">
        <v>23</v>
      </c>
      <c r="D842" s="29"/>
      <c r="E842" s="30">
        <f t="shared" si="62"/>
        <v>0</v>
      </c>
      <c r="F842" s="31"/>
    </row>
    <row r="843" ht="12.75" customHeight="1">
      <c r="A843" s="45" t="s">
        <v>51</v>
      </c>
      <c r="B843" s="46"/>
      <c r="C843" s="46"/>
      <c r="D843" s="46"/>
      <c r="E843" s="46"/>
      <c r="F843" s="47"/>
    </row>
    <row r="844" ht="12.75" customHeight="1">
      <c r="A844" s="32" t="s">
        <v>52</v>
      </c>
      <c r="B844" s="27">
        <v>7.0</v>
      </c>
      <c r="C844" s="33" t="s">
        <v>25</v>
      </c>
      <c r="D844" s="29"/>
      <c r="E844" s="30">
        <f t="shared" ref="E844:E845" si="63">D844*B844</f>
        <v>0</v>
      </c>
      <c r="F844" s="31"/>
    </row>
    <row r="845" ht="12.75" customHeight="1">
      <c r="A845" s="48" t="s">
        <v>53</v>
      </c>
      <c r="B845" s="49">
        <v>7.0</v>
      </c>
      <c r="C845" s="50" t="s">
        <v>23</v>
      </c>
      <c r="D845" s="51"/>
      <c r="E845" s="52">
        <f t="shared" si="63"/>
        <v>0</v>
      </c>
      <c r="F845" s="53"/>
    </row>
    <row r="846" ht="12.75" customHeight="1">
      <c r="A846" s="54" t="s">
        <v>54</v>
      </c>
      <c r="E846" s="55">
        <f>SUMIFS(E826:E845,F826:F845,"Yes")</f>
        <v>0</v>
      </c>
      <c r="F846" s="3"/>
    </row>
    <row r="847" ht="12.75" customHeight="1">
      <c r="A847" s="54" t="s">
        <v>55</v>
      </c>
      <c r="E847" s="55">
        <f>7.75%*E846</f>
        <v>0</v>
      </c>
      <c r="F847" s="3"/>
    </row>
    <row r="848" ht="12.75" customHeight="1">
      <c r="A848" s="54" t="s">
        <v>56</v>
      </c>
      <c r="E848" s="56">
        <f t="array" ref="E848">SUMIFS(E826:E845,F826:F845,{"","No"})</f>
        <v>0</v>
      </c>
      <c r="F848" s="3"/>
    </row>
    <row r="849" ht="12.75" customHeight="1">
      <c r="A849" s="57" t="s">
        <v>57</v>
      </c>
      <c r="B849" s="43"/>
      <c r="C849" s="43"/>
      <c r="D849" s="43"/>
      <c r="E849" s="58">
        <v>0.0</v>
      </c>
      <c r="F849" s="3"/>
    </row>
    <row r="850" ht="12.75" customHeight="1">
      <c r="A850" s="54" t="s">
        <v>58</v>
      </c>
      <c r="E850" s="59">
        <f>SUM(E846:E849)</f>
        <v>0</v>
      </c>
      <c r="F850" s="3"/>
    </row>
    <row r="851" ht="12.75" customHeight="1">
      <c r="A851" s="74"/>
      <c r="B851" s="75"/>
      <c r="C851" s="15"/>
      <c r="D851" s="4"/>
      <c r="E851" s="4"/>
    </row>
    <row r="852" ht="12.75" customHeight="1">
      <c r="A852" s="7"/>
      <c r="B852" s="7"/>
      <c r="C852" s="5"/>
      <c r="D852" s="5"/>
      <c r="E852" s="5"/>
    </row>
    <row r="853" ht="12.75" customHeight="1">
      <c r="A853" s="7"/>
      <c r="B853" s="7"/>
      <c r="C853" s="5"/>
      <c r="D853" s="5"/>
      <c r="E853" s="5"/>
    </row>
    <row r="854" ht="12.75" customHeight="1">
      <c r="A854" s="7"/>
      <c r="B854" s="7"/>
      <c r="C854" s="5"/>
      <c r="D854" s="5"/>
      <c r="E854" s="5"/>
    </row>
    <row r="855" ht="12.75" customHeight="1">
      <c r="A855" s="7" t="s">
        <v>2</v>
      </c>
      <c r="C855" s="8"/>
      <c r="D855" s="9"/>
      <c r="E855" s="9"/>
      <c r="F855" s="9"/>
    </row>
    <row r="856" ht="12.75" customHeight="1">
      <c r="A856" s="10"/>
      <c r="B856" s="5"/>
      <c r="C856" s="5"/>
      <c r="D856" s="5"/>
      <c r="E856" s="5"/>
    </row>
    <row r="857" ht="12.75" customHeight="1">
      <c r="A857" s="7" t="s">
        <v>5</v>
      </c>
      <c r="C857" s="8"/>
      <c r="D857" s="9"/>
      <c r="E857" s="9"/>
      <c r="F857" s="9"/>
    </row>
    <row r="858" ht="12.75" customHeight="1">
      <c r="A858" s="7" t="s">
        <v>7</v>
      </c>
      <c r="C858" s="8"/>
      <c r="D858" s="9"/>
      <c r="E858" s="9"/>
      <c r="F858" s="9"/>
    </row>
    <row r="859" ht="12.75" customHeight="1">
      <c r="A859" s="7" t="s">
        <v>9</v>
      </c>
      <c r="C859" s="8"/>
      <c r="D859" s="9"/>
      <c r="E859" s="9"/>
      <c r="F859" s="9"/>
    </row>
    <row r="860" ht="12.75" customHeight="1">
      <c r="A860" s="10"/>
      <c r="B860" s="5"/>
      <c r="C860" s="5"/>
      <c r="D860" s="5"/>
      <c r="E860" s="5"/>
    </row>
    <row r="861" ht="12.75" customHeight="1">
      <c r="A861" s="7" t="s">
        <v>12</v>
      </c>
      <c r="C861" s="14"/>
      <c r="D861" s="9"/>
      <c r="E861" s="9"/>
      <c r="F861" s="9"/>
    </row>
    <row r="862" ht="12.75" customHeight="1">
      <c r="A862" s="4"/>
      <c r="B862" s="5"/>
      <c r="C862" s="4"/>
      <c r="D862" s="4"/>
      <c r="E862" s="4"/>
    </row>
    <row r="863" ht="12.75" customHeight="1">
      <c r="A863" s="4"/>
      <c r="B863" s="5"/>
      <c r="C863" s="4"/>
      <c r="D863" s="4"/>
      <c r="E863" s="4"/>
    </row>
    <row r="864" ht="12.75" customHeight="1">
      <c r="A864" s="76" t="s">
        <v>96</v>
      </c>
      <c r="B864" s="77"/>
      <c r="C864" s="77"/>
      <c r="D864" s="77"/>
      <c r="E864" s="77"/>
      <c r="F864" s="78"/>
    </row>
    <row r="865" ht="12.75" customHeight="1">
      <c r="A865" s="22" t="s">
        <v>15</v>
      </c>
      <c r="B865" s="17"/>
      <c r="C865" s="17"/>
      <c r="D865" s="17"/>
      <c r="E865" s="17"/>
      <c r="F865" s="18"/>
    </row>
    <row r="866" ht="12.75" customHeight="1">
      <c r="A866" s="23" t="s">
        <v>16</v>
      </c>
      <c r="B866" s="24" t="s">
        <v>17</v>
      </c>
      <c r="C866" s="24" t="s">
        <v>18</v>
      </c>
      <c r="D866" s="24" t="s">
        <v>19</v>
      </c>
      <c r="E866" s="24" t="s">
        <v>20</v>
      </c>
      <c r="F866" s="25" t="s">
        <v>21</v>
      </c>
    </row>
    <row r="867" ht="12.75" customHeight="1">
      <c r="A867" s="26" t="s">
        <v>22</v>
      </c>
      <c r="B867" s="27">
        <v>3.0</v>
      </c>
      <c r="C867" s="28" t="s">
        <v>23</v>
      </c>
      <c r="D867" s="29"/>
      <c r="E867" s="30">
        <f t="shared" ref="E867:E879" si="64">D867*B867</f>
        <v>0</v>
      </c>
      <c r="F867" s="31"/>
    </row>
    <row r="868" ht="12.75" customHeight="1">
      <c r="A868" s="32" t="s">
        <v>24</v>
      </c>
      <c r="B868" s="27">
        <v>3.0</v>
      </c>
      <c r="C868" s="33" t="s">
        <v>25</v>
      </c>
      <c r="D868" s="29"/>
      <c r="E868" s="30">
        <f t="shared" si="64"/>
        <v>0</v>
      </c>
      <c r="F868" s="31"/>
    </row>
    <row r="869" ht="12.75" customHeight="1">
      <c r="A869" s="64" t="s">
        <v>26</v>
      </c>
      <c r="B869" s="70">
        <v>1.0</v>
      </c>
      <c r="C869" s="66" t="s">
        <v>27</v>
      </c>
      <c r="D869" s="67"/>
      <c r="E869" s="68">
        <f t="shared" si="64"/>
        <v>0</v>
      </c>
      <c r="F869" s="69"/>
    </row>
    <row r="870" ht="12.75" customHeight="1">
      <c r="A870" s="64" t="s">
        <v>28</v>
      </c>
      <c r="B870" s="70">
        <v>1.0</v>
      </c>
      <c r="C870" s="66" t="s">
        <v>29</v>
      </c>
      <c r="D870" s="67"/>
      <c r="E870" s="68">
        <f t="shared" si="64"/>
        <v>0</v>
      </c>
      <c r="F870" s="69"/>
    </row>
    <row r="871" ht="12.75" customHeight="1">
      <c r="A871" s="64" t="s">
        <v>30</v>
      </c>
      <c r="B871" s="70">
        <v>3.0</v>
      </c>
      <c r="C871" s="66" t="s">
        <v>31</v>
      </c>
      <c r="D871" s="67"/>
      <c r="E871" s="68">
        <f t="shared" si="64"/>
        <v>0</v>
      </c>
      <c r="F871" s="69"/>
    </row>
    <row r="872" ht="12.75" customHeight="1">
      <c r="A872" s="38" t="s">
        <v>32</v>
      </c>
      <c r="B872" s="36">
        <v>3.0</v>
      </c>
      <c r="C872" s="39" t="s">
        <v>33</v>
      </c>
      <c r="D872" s="29"/>
      <c r="E872" s="30">
        <f t="shared" si="64"/>
        <v>0</v>
      </c>
      <c r="F872" s="31"/>
    </row>
    <row r="873" ht="12.75" customHeight="1">
      <c r="A873" s="38" t="s">
        <v>34</v>
      </c>
      <c r="B873" s="36">
        <v>3.0</v>
      </c>
      <c r="C873" s="39" t="s">
        <v>35</v>
      </c>
      <c r="D873" s="29"/>
      <c r="E873" s="30">
        <f t="shared" si="64"/>
        <v>0</v>
      </c>
      <c r="F873" s="31"/>
    </row>
    <row r="874" ht="12.75" customHeight="1">
      <c r="A874" s="35" t="s">
        <v>36</v>
      </c>
      <c r="B874" s="36">
        <v>3.0</v>
      </c>
      <c r="C874" s="40" t="s">
        <v>37</v>
      </c>
      <c r="D874" s="29"/>
      <c r="E874" s="30">
        <f t="shared" si="64"/>
        <v>0</v>
      </c>
      <c r="F874" s="31"/>
    </row>
    <row r="875" ht="12.75" customHeight="1">
      <c r="A875" s="41" t="s">
        <v>38</v>
      </c>
      <c r="B875" s="27">
        <v>3.0</v>
      </c>
      <c r="C875" s="33" t="s">
        <v>39</v>
      </c>
      <c r="D875" s="29"/>
      <c r="E875" s="30">
        <f t="shared" si="64"/>
        <v>0</v>
      </c>
      <c r="F875" s="31"/>
    </row>
    <row r="876" ht="12.75" customHeight="1">
      <c r="A876" s="41" t="s">
        <v>40</v>
      </c>
      <c r="B876" s="27">
        <v>3.0</v>
      </c>
      <c r="C876" s="33" t="s">
        <v>41</v>
      </c>
      <c r="D876" s="29"/>
      <c r="E876" s="30">
        <f t="shared" si="64"/>
        <v>0</v>
      </c>
      <c r="F876" s="31"/>
    </row>
    <row r="877" ht="12.75" customHeight="1">
      <c r="A877" s="41" t="s">
        <v>42</v>
      </c>
      <c r="B877" s="27">
        <v>3.0</v>
      </c>
      <c r="C877" s="33" t="s">
        <v>43</v>
      </c>
      <c r="D877" s="29"/>
      <c r="E877" s="30">
        <f t="shared" si="64"/>
        <v>0</v>
      </c>
      <c r="F877" s="31"/>
    </row>
    <row r="878" ht="12.75" customHeight="1">
      <c r="A878" s="41" t="s">
        <v>44</v>
      </c>
      <c r="B878" s="27">
        <v>3.0</v>
      </c>
      <c r="C878" s="33" t="s">
        <v>45</v>
      </c>
      <c r="D878" s="34"/>
      <c r="E878" s="30">
        <f t="shared" si="64"/>
        <v>0</v>
      </c>
      <c r="F878" s="31"/>
    </row>
    <row r="879" ht="12.75" customHeight="1">
      <c r="A879" s="41" t="s">
        <v>46</v>
      </c>
      <c r="B879" s="27">
        <v>3.0</v>
      </c>
      <c r="C879" s="33" t="s">
        <v>47</v>
      </c>
      <c r="D879" s="34"/>
      <c r="E879" s="30">
        <f t="shared" si="64"/>
        <v>0</v>
      </c>
      <c r="F879" s="31"/>
    </row>
    <row r="880" ht="12.75" customHeight="1">
      <c r="A880" s="45" t="s">
        <v>48</v>
      </c>
      <c r="B880" s="46"/>
      <c r="C880" s="46"/>
      <c r="D880" s="46"/>
      <c r="E880" s="46"/>
      <c r="F880" s="47"/>
    </row>
    <row r="881" ht="12.75" customHeight="1">
      <c r="A881" s="32" t="s">
        <v>49</v>
      </c>
      <c r="B881" s="27">
        <v>3.0</v>
      </c>
      <c r="C881" s="33" t="s">
        <v>25</v>
      </c>
      <c r="D881" s="29"/>
      <c r="E881" s="30">
        <f t="shared" ref="E881:E882" si="65">D881*B881</f>
        <v>0</v>
      </c>
      <c r="F881" s="31"/>
    </row>
    <row r="882" ht="12.75" customHeight="1">
      <c r="A882" s="26" t="s">
        <v>50</v>
      </c>
      <c r="B882" s="27">
        <v>3.0</v>
      </c>
      <c r="C882" s="28" t="s">
        <v>23</v>
      </c>
      <c r="D882" s="29"/>
      <c r="E882" s="30">
        <f t="shared" si="65"/>
        <v>0</v>
      </c>
      <c r="F882" s="31"/>
    </row>
    <row r="883" ht="12.75" customHeight="1">
      <c r="A883" s="45" t="s">
        <v>51</v>
      </c>
      <c r="B883" s="46"/>
      <c r="C883" s="46"/>
      <c r="D883" s="46"/>
      <c r="E883" s="46"/>
      <c r="F883" s="47"/>
    </row>
    <row r="884" ht="12.75" customHeight="1">
      <c r="A884" s="32" t="s">
        <v>52</v>
      </c>
      <c r="B884" s="27">
        <v>3.0</v>
      </c>
      <c r="C884" s="33" t="s">
        <v>25</v>
      </c>
      <c r="D884" s="29"/>
      <c r="E884" s="30">
        <f t="shared" ref="E884:E885" si="66">D884*B884</f>
        <v>0</v>
      </c>
      <c r="F884" s="31"/>
    </row>
    <row r="885" ht="12.75" customHeight="1">
      <c r="A885" s="48" t="s">
        <v>53</v>
      </c>
      <c r="B885" s="49">
        <v>3.0</v>
      </c>
      <c r="C885" s="50" t="s">
        <v>23</v>
      </c>
      <c r="D885" s="51"/>
      <c r="E885" s="52">
        <f t="shared" si="66"/>
        <v>0</v>
      </c>
      <c r="F885" s="53"/>
    </row>
    <row r="886" ht="12.75" customHeight="1">
      <c r="A886" s="54" t="s">
        <v>54</v>
      </c>
      <c r="E886" s="55">
        <f>SUMIFS(E867:E885,F867:F885,"Yes")</f>
        <v>0</v>
      </c>
      <c r="F886" s="3"/>
    </row>
    <row r="887" ht="12.75" customHeight="1">
      <c r="A887" s="54" t="s">
        <v>55</v>
      </c>
      <c r="E887" s="55">
        <f>7.75%*E886</f>
        <v>0</v>
      </c>
      <c r="F887" s="3"/>
    </row>
    <row r="888" ht="12.75" customHeight="1">
      <c r="A888" s="54" t="s">
        <v>56</v>
      </c>
      <c r="E888" s="56">
        <f t="array" ref="E888">SUMIFS(E867:E885,F867:F885,{"","No"})</f>
        <v>0</v>
      </c>
      <c r="F888" s="3"/>
    </row>
    <row r="889" ht="12.75" customHeight="1">
      <c r="A889" s="57" t="s">
        <v>57</v>
      </c>
      <c r="B889" s="43"/>
      <c r="C889" s="43"/>
      <c r="D889" s="43"/>
      <c r="E889" s="58">
        <v>0.0</v>
      </c>
      <c r="F889" s="3"/>
    </row>
    <row r="890" ht="12.75" customHeight="1">
      <c r="A890" s="54" t="s">
        <v>58</v>
      </c>
      <c r="E890" s="59">
        <f>SUM(E886:E889)</f>
        <v>0</v>
      </c>
      <c r="F890" s="3"/>
    </row>
    <row r="891" ht="12.75" customHeight="1">
      <c r="A891" s="74"/>
      <c r="B891" s="75"/>
      <c r="C891" s="15"/>
      <c r="D891" s="4"/>
      <c r="E891" s="4"/>
    </row>
    <row r="892" ht="12.75" customHeight="1">
      <c r="A892" s="74"/>
      <c r="B892" s="75"/>
      <c r="C892" s="15"/>
      <c r="D892" s="4"/>
      <c r="E892" s="4"/>
    </row>
    <row r="893" ht="12.75" customHeight="1">
      <c r="A893" s="74"/>
      <c r="B893" s="75"/>
      <c r="C893" s="15"/>
      <c r="D893" s="4"/>
      <c r="E893" s="4"/>
    </row>
    <row r="894" ht="12.75" customHeight="1">
      <c r="A894" s="74"/>
      <c r="B894" s="75"/>
      <c r="C894" s="15"/>
      <c r="D894" s="4"/>
      <c r="E894" s="4"/>
    </row>
    <row r="895" ht="12.75" customHeight="1">
      <c r="A895" s="7" t="s">
        <v>2</v>
      </c>
      <c r="C895" s="8"/>
      <c r="D895" s="9"/>
      <c r="E895" s="9"/>
      <c r="F895" s="9"/>
    </row>
    <row r="896" ht="12.75" customHeight="1">
      <c r="A896" s="10"/>
      <c r="B896" s="5"/>
      <c r="C896" s="5"/>
      <c r="D896" s="5"/>
      <c r="E896" s="5"/>
    </row>
    <row r="897" ht="12.75" customHeight="1">
      <c r="A897" s="7" t="s">
        <v>5</v>
      </c>
      <c r="C897" s="8"/>
      <c r="D897" s="9"/>
      <c r="E897" s="9"/>
      <c r="F897" s="9"/>
    </row>
    <row r="898" ht="12.75" customHeight="1">
      <c r="A898" s="7" t="s">
        <v>7</v>
      </c>
      <c r="C898" s="8"/>
      <c r="D898" s="9"/>
      <c r="E898" s="9"/>
      <c r="F898" s="9"/>
    </row>
    <row r="899" ht="12.75" customHeight="1">
      <c r="A899" s="7" t="s">
        <v>9</v>
      </c>
      <c r="C899" s="8"/>
      <c r="D899" s="9"/>
      <c r="E899" s="9"/>
      <c r="F899" s="9"/>
    </row>
    <row r="900" ht="12.75" customHeight="1">
      <c r="A900" s="10"/>
      <c r="B900" s="5"/>
      <c r="C900" s="5"/>
      <c r="D900" s="5"/>
      <c r="E900" s="5"/>
    </row>
    <row r="901" ht="12.75" customHeight="1">
      <c r="A901" s="7" t="s">
        <v>12</v>
      </c>
      <c r="C901" s="14"/>
      <c r="D901" s="9"/>
      <c r="E901" s="9"/>
      <c r="F901" s="9"/>
    </row>
    <row r="902" ht="12.75" customHeight="1">
      <c r="A902" s="4"/>
      <c r="B902" s="5"/>
      <c r="C902" s="4"/>
      <c r="D902" s="4"/>
      <c r="E902" s="4"/>
    </row>
    <row r="903" ht="12.75" customHeight="1">
      <c r="A903" s="4"/>
      <c r="B903" s="5"/>
      <c r="C903" s="4"/>
      <c r="D903" s="4"/>
      <c r="E903" s="4"/>
    </row>
    <row r="904" ht="12.75" customHeight="1">
      <c r="A904" s="76" t="s">
        <v>97</v>
      </c>
      <c r="B904" s="77"/>
      <c r="C904" s="77"/>
      <c r="D904" s="77"/>
      <c r="E904" s="77"/>
      <c r="F904" s="78"/>
    </row>
    <row r="905" ht="12.75" customHeight="1">
      <c r="A905" s="22" t="s">
        <v>15</v>
      </c>
      <c r="B905" s="17"/>
      <c r="C905" s="17"/>
      <c r="D905" s="17"/>
      <c r="E905" s="17"/>
      <c r="F905" s="18"/>
    </row>
    <row r="906" ht="12.75" customHeight="1">
      <c r="A906" s="23" t="s">
        <v>16</v>
      </c>
      <c r="B906" s="24" t="s">
        <v>17</v>
      </c>
      <c r="C906" s="24" t="s">
        <v>18</v>
      </c>
      <c r="D906" s="24" t="s">
        <v>19</v>
      </c>
      <c r="E906" s="24" t="s">
        <v>20</v>
      </c>
      <c r="F906" s="25" t="s">
        <v>21</v>
      </c>
    </row>
    <row r="907" ht="12.75" customHeight="1">
      <c r="A907" s="26" t="s">
        <v>22</v>
      </c>
      <c r="B907" s="27">
        <v>4.0</v>
      </c>
      <c r="C907" s="28" t="s">
        <v>23</v>
      </c>
      <c r="D907" s="29"/>
      <c r="E907" s="30">
        <f t="shared" ref="E907:E919" si="67">D907*B907</f>
        <v>0</v>
      </c>
      <c r="F907" s="31"/>
    </row>
    <row r="908" ht="12.75" customHeight="1">
      <c r="A908" s="32" t="s">
        <v>24</v>
      </c>
      <c r="B908" s="27">
        <v>4.0</v>
      </c>
      <c r="C908" s="33" t="s">
        <v>25</v>
      </c>
      <c r="D908" s="29"/>
      <c r="E908" s="30">
        <f t="shared" si="67"/>
        <v>0</v>
      </c>
      <c r="F908" s="31"/>
    </row>
    <row r="909" ht="12.75" customHeight="1">
      <c r="A909" s="64" t="s">
        <v>26</v>
      </c>
      <c r="B909" s="65">
        <v>1.0</v>
      </c>
      <c r="C909" s="66" t="s">
        <v>27</v>
      </c>
      <c r="D909" s="67"/>
      <c r="E909" s="68">
        <f t="shared" si="67"/>
        <v>0</v>
      </c>
      <c r="F909" s="69"/>
    </row>
    <row r="910" ht="12.75" customHeight="1">
      <c r="A910" s="64" t="s">
        <v>28</v>
      </c>
      <c r="B910" s="65">
        <v>1.0</v>
      </c>
      <c r="C910" s="66" t="s">
        <v>29</v>
      </c>
      <c r="D910" s="67"/>
      <c r="E910" s="68">
        <f t="shared" si="67"/>
        <v>0</v>
      </c>
      <c r="F910" s="69"/>
    </row>
    <row r="911" ht="12.75" customHeight="1">
      <c r="A911" s="64" t="s">
        <v>30</v>
      </c>
      <c r="B911" s="70">
        <v>4.0</v>
      </c>
      <c r="C911" s="66" t="s">
        <v>31</v>
      </c>
      <c r="D911" s="67"/>
      <c r="E911" s="68">
        <f t="shared" si="67"/>
        <v>0</v>
      </c>
      <c r="F911" s="69"/>
    </row>
    <row r="912" ht="12.75" customHeight="1">
      <c r="A912" s="38" t="s">
        <v>32</v>
      </c>
      <c r="B912" s="36">
        <v>4.0</v>
      </c>
      <c r="C912" s="39" t="s">
        <v>33</v>
      </c>
      <c r="D912" s="29"/>
      <c r="E912" s="30">
        <f t="shared" si="67"/>
        <v>0</v>
      </c>
      <c r="F912" s="31"/>
    </row>
    <row r="913" ht="12.75" customHeight="1">
      <c r="A913" s="38" t="s">
        <v>34</v>
      </c>
      <c r="B913" s="36">
        <v>4.0</v>
      </c>
      <c r="C913" s="39" t="s">
        <v>35</v>
      </c>
      <c r="D913" s="29"/>
      <c r="E913" s="30">
        <f t="shared" si="67"/>
        <v>0</v>
      </c>
      <c r="F913" s="31"/>
    </row>
    <row r="914" ht="12.75" customHeight="1">
      <c r="A914" s="35" t="s">
        <v>36</v>
      </c>
      <c r="B914" s="36">
        <v>4.0</v>
      </c>
      <c r="C914" s="40" t="s">
        <v>37</v>
      </c>
      <c r="D914" s="29"/>
      <c r="E914" s="30">
        <f t="shared" si="67"/>
        <v>0</v>
      </c>
      <c r="F914" s="31"/>
    </row>
    <row r="915" ht="12.75" customHeight="1">
      <c r="A915" s="41" t="s">
        <v>38</v>
      </c>
      <c r="B915" s="27">
        <v>4.0</v>
      </c>
      <c r="C915" s="33" t="s">
        <v>39</v>
      </c>
      <c r="D915" s="29"/>
      <c r="E915" s="30">
        <f t="shared" si="67"/>
        <v>0</v>
      </c>
      <c r="F915" s="31"/>
    </row>
    <row r="916" ht="12.75" customHeight="1">
      <c r="A916" s="41" t="s">
        <v>40</v>
      </c>
      <c r="B916" s="27">
        <v>4.0</v>
      </c>
      <c r="C916" s="33" t="s">
        <v>41</v>
      </c>
      <c r="D916" s="29"/>
      <c r="E916" s="30">
        <f t="shared" si="67"/>
        <v>0</v>
      </c>
      <c r="F916" s="31"/>
    </row>
    <row r="917" ht="12.75" customHeight="1">
      <c r="A917" s="41" t="s">
        <v>42</v>
      </c>
      <c r="B917" s="27">
        <v>4.0</v>
      </c>
      <c r="C917" s="33" t="s">
        <v>43</v>
      </c>
      <c r="D917" s="29"/>
      <c r="E917" s="30">
        <f t="shared" si="67"/>
        <v>0</v>
      </c>
      <c r="F917" s="31"/>
    </row>
    <row r="918" ht="12.75" customHeight="1">
      <c r="A918" s="41" t="s">
        <v>44</v>
      </c>
      <c r="B918" s="27">
        <v>4.0</v>
      </c>
      <c r="C918" s="33" t="s">
        <v>45</v>
      </c>
      <c r="D918" s="34"/>
      <c r="E918" s="30">
        <f t="shared" si="67"/>
        <v>0</v>
      </c>
      <c r="F918" s="31"/>
    </row>
    <row r="919" ht="12.75" customHeight="1">
      <c r="A919" s="41" t="s">
        <v>46</v>
      </c>
      <c r="B919" s="27">
        <v>4.0</v>
      </c>
      <c r="C919" s="33" t="s">
        <v>47</v>
      </c>
      <c r="D919" s="34"/>
      <c r="E919" s="30">
        <f t="shared" si="67"/>
        <v>0</v>
      </c>
      <c r="F919" s="31"/>
    </row>
    <row r="920" ht="12.75" customHeight="1">
      <c r="A920" s="45" t="s">
        <v>48</v>
      </c>
      <c r="B920" s="46"/>
      <c r="C920" s="46"/>
      <c r="D920" s="46"/>
      <c r="E920" s="46"/>
      <c r="F920" s="47"/>
    </row>
    <row r="921" ht="12.75" customHeight="1">
      <c r="A921" s="32" t="s">
        <v>49</v>
      </c>
      <c r="B921" s="27">
        <v>4.0</v>
      </c>
      <c r="C921" s="33" t="s">
        <v>25</v>
      </c>
      <c r="D921" s="29"/>
      <c r="E921" s="30">
        <f t="shared" ref="E921:E922" si="68">D921*B921</f>
        <v>0</v>
      </c>
      <c r="F921" s="31"/>
    </row>
    <row r="922" ht="12.75" customHeight="1">
      <c r="A922" s="26" t="s">
        <v>50</v>
      </c>
      <c r="B922" s="27">
        <v>4.0</v>
      </c>
      <c r="C922" s="28" t="s">
        <v>23</v>
      </c>
      <c r="D922" s="29"/>
      <c r="E922" s="30">
        <f t="shared" si="68"/>
        <v>0</v>
      </c>
      <c r="F922" s="31"/>
    </row>
    <row r="923" ht="12.75" customHeight="1">
      <c r="A923" s="45" t="s">
        <v>51</v>
      </c>
      <c r="B923" s="46"/>
      <c r="C923" s="46"/>
      <c r="D923" s="46"/>
      <c r="E923" s="46"/>
      <c r="F923" s="47"/>
    </row>
    <row r="924" ht="12.75" customHeight="1">
      <c r="A924" s="32" t="s">
        <v>52</v>
      </c>
      <c r="B924" s="27">
        <v>4.0</v>
      </c>
      <c r="C924" s="33" t="s">
        <v>25</v>
      </c>
      <c r="D924" s="29"/>
      <c r="E924" s="30">
        <f t="shared" ref="E924:E925" si="69">D924*B924</f>
        <v>0</v>
      </c>
      <c r="F924" s="31"/>
    </row>
    <row r="925" ht="12.75" customHeight="1">
      <c r="A925" s="48" t="s">
        <v>53</v>
      </c>
      <c r="B925" s="49">
        <v>4.0</v>
      </c>
      <c r="C925" s="50" t="s">
        <v>23</v>
      </c>
      <c r="D925" s="51"/>
      <c r="E925" s="52">
        <f t="shared" si="69"/>
        <v>0</v>
      </c>
      <c r="F925" s="53"/>
    </row>
    <row r="926" ht="12.75" customHeight="1">
      <c r="A926" s="54" t="s">
        <v>54</v>
      </c>
      <c r="E926" s="55">
        <f>SUMIFS(E907:E925,F907:F925,"Yes")</f>
        <v>0</v>
      </c>
      <c r="F926" s="3"/>
    </row>
    <row r="927" ht="12.75" customHeight="1">
      <c r="A927" s="54" t="s">
        <v>55</v>
      </c>
      <c r="E927" s="55">
        <f>7.75%*E926</f>
        <v>0</v>
      </c>
      <c r="F927" s="3"/>
    </row>
    <row r="928" ht="12.75" customHeight="1">
      <c r="A928" s="54" t="s">
        <v>56</v>
      </c>
      <c r="E928" s="56">
        <f t="array" ref="E928">SUMIFS(E907:E925,F907:F925,{"","No"})</f>
        <v>0</v>
      </c>
      <c r="F928" s="3"/>
    </row>
    <row r="929" ht="12.75" customHeight="1">
      <c r="A929" s="57" t="s">
        <v>57</v>
      </c>
      <c r="B929" s="43"/>
      <c r="C929" s="43"/>
      <c r="D929" s="43"/>
      <c r="E929" s="58">
        <v>0.0</v>
      </c>
      <c r="F929" s="3"/>
    </row>
    <row r="930" ht="12.75" customHeight="1">
      <c r="A930" s="54" t="s">
        <v>58</v>
      </c>
      <c r="E930" s="59">
        <f>SUM(E926:E929)</f>
        <v>0</v>
      </c>
      <c r="F930" s="3"/>
    </row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</sheetData>
  <mergeCells count="440">
    <mergeCell ref="A449:D449"/>
    <mergeCell ref="A454:B454"/>
    <mergeCell ref="C454:F454"/>
    <mergeCell ref="A456:B456"/>
    <mergeCell ref="C456:F456"/>
    <mergeCell ref="A457:B457"/>
    <mergeCell ref="C457:F457"/>
    <mergeCell ref="A458:B458"/>
    <mergeCell ref="C458:F458"/>
    <mergeCell ref="A460:B460"/>
    <mergeCell ref="C460:F460"/>
    <mergeCell ref="A463:F463"/>
    <mergeCell ref="A464:F464"/>
    <mergeCell ref="A479:F479"/>
    <mergeCell ref="A365:D365"/>
    <mergeCell ref="A366:D366"/>
    <mergeCell ref="A367:D367"/>
    <mergeCell ref="A368:D368"/>
    <mergeCell ref="A369:D369"/>
    <mergeCell ref="A374:B374"/>
    <mergeCell ref="C374:F374"/>
    <mergeCell ref="A376:B376"/>
    <mergeCell ref="C376:F376"/>
    <mergeCell ref="A377:B377"/>
    <mergeCell ref="C377:F377"/>
    <mergeCell ref="A378:B378"/>
    <mergeCell ref="C378:F378"/>
    <mergeCell ref="A380:B380"/>
    <mergeCell ref="C380:F380"/>
    <mergeCell ref="A383:F383"/>
    <mergeCell ref="A384:F384"/>
    <mergeCell ref="A399:F399"/>
    <mergeCell ref="A402:F402"/>
    <mergeCell ref="A405:D405"/>
    <mergeCell ref="A406:D406"/>
    <mergeCell ref="A407:D407"/>
    <mergeCell ref="A408:D408"/>
    <mergeCell ref="A409:D409"/>
    <mergeCell ref="A414:B414"/>
    <mergeCell ref="C414:F414"/>
    <mergeCell ref="A416:B416"/>
    <mergeCell ref="C416:F416"/>
    <mergeCell ref="A417:B417"/>
    <mergeCell ref="C417:F417"/>
    <mergeCell ref="A418:B418"/>
    <mergeCell ref="C418:F418"/>
    <mergeCell ref="A420:B420"/>
    <mergeCell ref="C420:F420"/>
    <mergeCell ref="A423:F423"/>
    <mergeCell ref="A424:F424"/>
    <mergeCell ref="A439:F439"/>
    <mergeCell ref="A442:F442"/>
    <mergeCell ref="A445:D445"/>
    <mergeCell ref="A446:D446"/>
    <mergeCell ref="A447:D447"/>
    <mergeCell ref="A448:D448"/>
    <mergeCell ref="A494:B494"/>
    <mergeCell ref="A496:B496"/>
    <mergeCell ref="A497:B497"/>
    <mergeCell ref="A498:B498"/>
    <mergeCell ref="C498:F498"/>
    <mergeCell ref="A500:B500"/>
    <mergeCell ref="C500:F500"/>
    <mergeCell ref="A503:F503"/>
    <mergeCell ref="A504:F504"/>
    <mergeCell ref="A519:F519"/>
    <mergeCell ref="A522:F522"/>
    <mergeCell ref="A525:D525"/>
    <mergeCell ref="A526:D526"/>
    <mergeCell ref="A527:D527"/>
    <mergeCell ref="A537:B537"/>
    <mergeCell ref="A538:B538"/>
    <mergeCell ref="A540:B540"/>
    <mergeCell ref="A528:D528"/>
    <mergeCell ref="A529:D529"/>
    <mergeCell ref="A534:B534"/>
    <mergeCell ref="C534:F534"/>
    <mergeCell ref="A536:B536"/>
    <mergeCell ref="C536:F536"/>
    <mergeCell ref="C537:F537"/>
    <mergeCell ref="C538:F538"/>
    <mergeCell ref="C540:F540"/>
    <mergeCell ref="A543:F543"/>
    <mergeCell ref="A544:F544"/>
    <mergeCell ref="A559:F559"/>
    <mergeCell ref="A562:F562"/>
    <mergeCell ref="A565:D565"/>
    <mergeCell ref="A576:B576"/>
    <mergeCell ref="A577:B577"/>
    <mergeCell ref="A578:B578"/>
    <mergeCell ref="A580:B580"/>
    <mergeCell ref="A566:D566"/>
    <mergeCell ref="A567:D567"/>
    <mergeCell ref="A568:D568"/>
    <mergeCell ref="A569:D569"/>
    <mergeCell ref="A574:B574"/>
    <mergeCell ref="C574:F574"/>
    <mergeCell ref="C576:F576"/>
    <mergeCell ref="C577:F577"/>
    <mergeCell ref="C578:F578"/>
    <mergeCell ref="C580:F580"/>
    <mergeCell ref="A583:F583"/>
    <mergeCell ref="A584:F584"/>
    <mergeCell ref="A599:F599"/>
    <mergeCell ref="A602:F602"/>
    <mergeCell ref="A689:D689"/>
    <mergeCell ref="A694:B694"/>
    <mergeCell ref="C694:F694"/>
    <mergeCell ref="A696:B696"/>
    <mergeCell ref="C696:F696"/>
    <mergeCell ref="A697:B697"/>
    <mergeCell ref="C697:F697"/>
    <mergeCell ref="A698:B698"/>
    <mergeCell ref="C698:F698"/>
    <mergeCell ref="A700:B700"/>
    <mergeCell ref="C700:F700"/>
    <mergeCell ref="A703:F703"/>
    <mergeCell ref="A704:F704"/>
    <mergeCell ref="A719:F719"/>
    <mergeCell ref="C736:F736"/>
    <mergeCell ref="C737:F737"/>
    <mergeCell ref="A722:F722"/>
    <mergeCell ref="A725:D725"/>
    <mergeCell ref="A726:D726"/>
    <mergeCell ref="A727:D727"/>
    <mergeCell ref="A728:D728"/>
    <mergeCell ref="A729:D729"/>
    <mergeCell ref="C734:F734"/>
    <mergeCell ref="A605:D605"/>
    <mergeCell ref="A606:D606"/>
    <mergeCell ref="A607:D607"/>
    <mergeCell ref="A608:D608"/>
    <mergeCell ref="A609:D609"/>
    <mergeCell ref="A614:B614"/>
    <mergeCell ref="C614:F614"/>
    <mergeCell ref="A616:B616"/>
    <mergeCell ref="C616:F616"/>
    <mergeCell ref="A617:B617"/>
    <mergeCell ref="C617:F617"/>
    <mergeCell ref="A618:B618"/>
    <mergeCell ref="C618:F618"/>
    <mergeCell ref="A620:B620"/>
    <mergeCell ref="C620:F620"/>
    <mergeCell ref="A623:F623"/>
    <mergeCell ref="A624:F624"/>
    <mergeCell ref="A639:F639"/>
    <mergeCell ref="A642:F642"/>
    <mergeCell ref="A645:D645"/>
    <mergeCell ref="A646:D646"/>
    <mergeCell ref="A647:D647"/>
    <mergeCell ref="A648:D648"/>
    <mergeCell ref="A649:D649"/>
    <mergeCell ref="A654:B654"/>
    <mergeCell ref="C654:F654"/>
    <mergeCell ref="A656:B656"/>
    <mergeCell ref="C656:F656"/>
    <mergeCell ref="A657:B657"/>
    <mergeCell ref="C657:F657"/>
    <mergeCell ref="A658:B658"/>
    <mergeCell ref="C658:F658"/>
    <mergeCell ref="A660:B660"/>
    <mergeCell ref="C660:F660"/>
    <mergeCell ref="A663:F663"/>
    <mergeCell ref="A664:F664"/>
    <mergeCell ref="A679:F679"/>
    <mergeCell ref="A682:F682"/>
    <mergeCell ref="A685:D685"/>
    <mergeCell ref="A686:D686"/>
    <mergeCell ref="A687:D687"/>
    <mergeCell ref="A688:D688"/>
    <mergeCell ref="A734:B734"/>
    <mergeCell ref="A736:B736"/>
    <mergeCell ref="A737:B737"/>
    <mergeCell ref="A738:B738"/>
    <mergeCell ref="C738:F738"/>
    <mergeCell ref="A740:B740"/>
    <mergeCell ref="C740:F740"/>
    <mergeCell ref="A846:D846"/>
    <mergeCell ref="A847:D847"/>
    <mergeCell ref="A848:D848"/>
    <mergeCell ref="A849:D849"/>
    <mergeCell ref="A850:D850"/>
    <mergeCell ref="A855:B855"/>
    <mergeCell ref="C855:F855"/>
    <mergeCell ref="A857:B857"/>
    <mergeCell ref="C857:F857"/>
    <mergeCell ref="A858:B858"/>
    <mergeCell ref="C858:F858"/>
    <mergeCell ref="A859:B859"/>
    <mergeCell ref="C859:F859"/>
    <mergeCell ref="A861:B861"/>
    <mergeCell ref="C861:F861"/>
    <mergeCell ref="A864:F864"/>
    <mergeCell ref="A865:F865"/>
    <mergeCell ref="A880:F880"/>
    <mergeCell ref="A883:F883"/>
    <mergeCell ref="A886:D886"/>
    <mergeCell ref="A887:D887"/>
    <mergeCell ref="A888:D888"/>
    <mergeCell ref="A889:D889"/>
    <mergeCell ref="A890:D890"/>
    <mergeCell ref="A895:B895"/>
    <mergeCell ref="C895:F895"/>
    <mergeCell ref="A897:B897"/>
    <mergeCell ref="C897:F897"/>
    <mergeCell ref="A905:F905"/>
    <mergeCell ref="A920:F920"/>
    <mergeCell ref="A923:F923"/>
    <mergeCell ref="A926:D926"/>
    <mergeCell ref="A927:D927"/>
    <mergeCell ref="A928:D928"/>
    <mergeCell ref="A929:D929"/>
    <mergeCell ref="A930:D930"/>
    <mergeCell ref="A898:B898"/>
    <mergeCell ref="C898:F898"/>
    <mergeCell ref="A899:B899"/>
    <mergeCell ref="C899:F899"/>
    <mergeCell ref="A901:B901"/>
    <mergeCell ref="C901:F901"/>
    <mergeCell ref="A904:F904"/>
    <mergeCell ref="A743:F743"/>
    <mergeCell ref="A744:F744"/>
    <mergeCell ref="A759:F759"/>
    <mergeCell ref="A762:F762"/>
    <mergeCell ref="A765:D765"/>
    <mergeCell ref="A766:D766"/>
    <mergeCell ref="A767:D767"/>
    <mergeCell ref="A777:B777"/>
    <mergeCell ref="A778:B778"/>
    <mergeCell ref="A780:B780"/>
    <mergeCell ref="A768:D768"/>
    <mergeCell ref="A769:D769"/>
    <mergeCell ref="A774:B774"/>
    <mergeCell ref="C774:F774"/>
    <mergeCell ref="A776:B776"/>
    <mergeCell ref="C776:F776"/>
    <mergeCell ref="C777:F777"/>
    <mergeCell ref="C778:F778"/>
    <mergeCell ref="C780:F780"/>
    <mergeCell ref="A783:F783"/>
    <mergeCell ref="A784:F784"/>
    <mergeCell ref="A799:F799"/>
    <mergeCell ref="A802:F802"/>
    <mergeCell ref="A805:D805"/>
    <mergeCell ref="A816:B816"/>
    <mergeCell ref="A817:B817"/>
    <mergeCell ref="A818:B818"/>
    <mergeCell ref="A820:B820"/>
    <mergeCell ref="A806:D806"/>
    <mergeCell ref="A807:D807"/>
    <mergeCell ref="A808:D808"/>
    <mergeCell ref="A809:D809"/>
    <mergeCell ref="A814:B814"/>
    <mergeCell ref="C814:F814"/>
    <mergeCell ref="C816:F816"/>
    <mergeCell ref="C817:F817"/>
    <mergeCell ref="C818:F818"/>
    <mergeCell ref="C820:F820"/>
    <mergeCell ref="A823:F823"/>
    <mergeCell ref="A824:F824"/>
    <mergeCell ref="A840:F840"/>
    <mergeCell ref="A843:F843"/>
    <mergeCell ref="A84:B84"/>
    <mergeCell ref="A86:B86"/>
    <mergeCell ref="A87:B87"/>
    <mergeCell ref="A88:B88"/>
    <mergeCell ref="A90:B90"/>
    <mergeCell ref="C86:F86"/>
    <mergeCell ref="C87:F87"/>
    <mergeCell ref="C88:F88"/>
    <mergeCell ref="C90:F90"/>
    <mergeCell ref="A93:F93"/>
    <mergeCell ref="A94:F94"/>
    <mergeCell ref="A109:F109"/>
    <mergeCell ref="A1:F1"/>
    <mergeCell ref="A3:B3"/>
    <mergeCell ref="C3:F3"/>
    <mergeCell ref="A5:B5"/>
    <mergeCell ref="C5:F5"/>
    <mergeCell ref="H5:O5"/>
    <mergeCell ref="C6:F6"/>
    <mergeCell ref="A6:B6"/>
    <mergeCell ref="A7:B7"/>
    <mergeCell ref="C7:F7"/>
    <mergeCell ref="A9:B9"/>
    <mergeCell ref="C9:F9"/>
    <mergeCell ref="H11:P25"/>
    <mergeCell ref="A12:F12"/>
    <mergeCell ref="A13:F13"/>
    <mergeCell ref="A28:F28"/>
    <mergeCell ref="A31:F31"/>
    <mergeCell ref="A34:D34"/>
    <mergeCell ref="A35:D35"/>
    <mergeCell ref="A36:D36"/>
    <mergeCell ref="A37:D37"/>
    <mergeCell ref="A38:D38"/>
    <mergeCell ref="A43:B43"/>
    <mergeCell ref="C43:F43"/>
    <mergeCell ref="A45:B45"/>
    <mergeCell ref="C45:F45"/>
    <mergeCell ref="A46:B46"/>
    <mergeCell ref="C46:F46"/>
    <mergeCell ref="A47:B47"/>
    <mergeCell ref="C47:F47"/>
    <mergeCell ref="A49:B49"/>
    <mergeCell ref="C49:F49"/>
    <mergeCell ref="A52:F52"/>
    <mergeCell ref="A53:F53"/>
    <mergeCell ref="A68:F68"/>
    <mergeCell ref="A71:F71"/>
    <mergeCell ref="A74:D74"/>
    <mergeCell ref="A75:D75"/>
    <mergeCell ref="A76:D76"/>
    <mergeCell ref="A77:D77"/>
    <mergeCell ref="A78:D78"/>
    <mergeCell ref="C84:F84"/>
    <mergeCell ref="A124:B124"/>
    <mergeCell ref="A126:B126"/>
    <mergeCell ref="A127:B127"/>
    <mergeCell ref="A204:B204"/>
    <mergeCell ref="A206:B206"/>
    <mergeCell ref="A207:B207"/>
    <mergeCell ref="A208:B208"/>
    <mergeCell ref="A210:B210"/>
    <mergeCell ref="C206:F206"/>
    <mergeCell ref="C207:F207"/>
    <mergeCell ref="C208:F208"/>
    <mergeCell ref="C210:F210"/>
    <mergeCell ref="A213:F213"/>
    <mergeCell ref="A214:F214"/>
    <mergeCell ref="A229:F229"/>
    <mergeCell ref="C246:F246"/>
    <mergeCell ref="C247:F247"/>
    <mergeCell ref="A232:F232"/>
    <mergeCell ref="A235:D235"/>
    <mergeCell ref="A236:D236"/>
    <mergeCell ref="A237:D237"/>
    <mergeCell ref="A238:D238"/>
    <mergeCell ref="A239:D239"/>
    <mergeCell ref="C244:F244"/>
    <mergeCell ref="A112:F112"/>
    <mergeCell ref="A115:D115"/>
    <mergeCell ref="A116:D116"/>
    <mergeCell ref="A117:D117"/>
    <mergeCell ref="A118:D118"/>
    <mergeCell ref="A119:D119"/>
    <mergeCell ref="C124:F124"/>
    <mergeCell ref="C126:F126"/>
    <mergeCell ref="C127:F127"/>
    <mergeCell ref="A128:B128"/>
    <mergeCell ref="C128:F128"/>
    <mergeCell ref="A130:B130"/>
    <mergeCell ref="C130:F130"/>
    <mergeCell ref="A133:F133"/>
    <mergeCell ref="A134:F134"/>
    <mergeCell ref="A149:F149"/>
    <mergeCell ref="A152:F152"/>
    <mergeCell ref="A155:D155"/>
    <mergeCell ref="A156:D156"/>
    <mergeCell ref="A157:D157"/>
    <mergeCell ref="A158:D158"/>
    <mergeCell ref="A159:D159"/>
    <mergeCell ref="A164:B164"/>
    <mergeCell ref="C164:F164"/>
    <mergeCell ref="A166:B166"/>
    <mergeCell ref="C166:F166"/>
    <mergeCell ref="A167:B167"/>
    <mergeCell ref="C167:F167"/>
    <mergeCell ref="A168:B168"/>
    <mergeCell ref="C168:F168"/>
    <mergeCell ref="A170:B170"/>
    <mergeCell ref="C170:F170"/>
    <mergeCell ref="A173:F173"/>
    <mergeCell ref="A174:F174"/>
    <mergeCell ref="A189:F189"/>
    <mergeCell ref="A192:F192"/>
    <mergeCell ref="A195:D195"/>
    <mergeCell ref="A196:D196"/>
    <mergeCell ref="A197:D197"/>
    <mergeCell ref="A198:D198"/>
    <mergeCell ref="A199:D199"/>
    <mergeCell ref="C204:F204"/>
    <mergeCell ref="A244:B244"/>
    <mergeCell ref="A246:B246"/>
    <mergeCell ref="A247:B247"/>
    <mergeCell ref="A248:B248"/>
    <mergeCell ref="C248:F248"/>
    <mergeCell ref="A250:B250"/>
    <mergeCell ref="C250:F250"/>
    <mergeCell ref="A253:F253"/>
    <mergeCell ref="A254:F254"/>
    <mergeCell ref="A269:F269"/>
    <mergeCell ref="A272:F272"/>
    <mergeCell ref="A275:D275"/>
    <mergeCell ref="A276:D276"/>
    <mergeCell ref="A277:D277"/>
    <mergeCell ref="A287:B287"/>
    <mergeCell ref="A288:B288"/>
    <mergeCell ref="A290:B290"/>
    <mergeCell ref="A278:D278"/>
    <mergeCell ref="A279:D279"/>
    <mergeCell ref="A284:B284"/>
    <mergeCell ref="C284:F284"/>
    <mergeCell ref="A286:B286"/>
    <mergeCell ref="C286:F286"/>
    <mergeCell ref="C287:F287"/>
    <mergeCell ref="C288:F288"/>
    <mergeCell ref="C290:F290"/>
    <mergeCell ref="A293:F293"/>
    <mergeCell ref="A294:F294"/>
    <mergeCell ref="A309:F309"/>
    <mergeCell ref="A312:F312"/>
    <mergeCell ref="A315:D315"/>
    <mergeCell ref="A326:B326"/>
    <mergeCell ref="A327:B327"/>
    <mergeCell ref="A328:B328"/>
    <mergeCell ref="A330:B330"/>
    <mergeCell ref="A316:D316"/>
    <mergeCell ref="A317:D317"/>
    <mergeCell ref="A318:D318"/>
    <mergeCell ref="A319:D319"/>
    <mergeCell ref="A324:B324"/>
    <mergeCell ref="C324:F324"/>
    <mergeCell ref="C326:F326"/>
    <mergeCell ref="C327:F327"/>
    <mergeCell ref="C328:F328"/>
    <mergeCell ref="C330:F330"/>
    <mergeCell ref="A333:F333"/>
    <mergeCell ref="A334:F334"/>
    <mergeCell ref="A353:F353"/>
    <mergeCell ref="A359:F359"/>
    <mergeCell ref="C496:F496"/>
    <mergeCell ref="C497:F497"/>
    <mergeCell ref="A482:F482"/>
    <mergeCell ref="A485:D485"/>
    <mergeCell ref="A486:D486"/>
    <mergeCell ref="A487:D487"/>
    <mergeCell ref="A488:D488"/>
    <mergeCell ref="A489:D489"/>
    <mergeCell ref="C494:F494"/>
  </mergeCells>
  <conditionalFormatting sqref="E17 E57">
    <cfRule type="expression" dxfId="0" priority="1">
      <formula>F18="Yes"</formula>
    </cfRule>
  </conditionalFormatting>
  <conditionalFormatting sqref="E17 E57">
    <cfRule type="expression" dxfId="1" priority="2">
      <formula>F18="No"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52 E354:E358 E360:E369 E386:E398 E400:E401 E403:E409 E426:E438 E440:E441 E443:E449 E466:E478 E480:E481 E483:E489 E506:E518 E520:E521 E523:E529 E546:E558 E560:E561 E563:E569 E586:E598 E600:E601 E603:E609 E626:E638 E640:E641 E643:E649 E666:E678 E680:E681 E683:E689 E706:E718 E720:E721 E723:E729 E746:E758 E760:E761 E763:E769 E786:E798 E800:E801 E803:E809 E826:E839 E841:E842 E844:E850 E867:E879 E881:E882 E884:E890 E907:E919 E921:E922 E924:E930">
    <cfRule type="expression" dxfId="2" priority="3">
      <formula>""-""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52 E354:E358 E360:E369 E386:E398 E400:E401 E403:E409 E426:E438 E440:E441 E443:E449 E466:E478 E480:E481 E483:E489 E506:E518 E520:E521 E523:E529 E546:E558 E560:E561 E563:E569 E586:E598 E600:E601 E603:E609 E626:E638 E640:E641 E643:E649 E666:E678 E680:E681 E683:E689 E706:E718 E720:E721 E723:E729 E746:E758 E760:E761 E763:E769 E786:E798 E800:E801 E803:E809 E826:E839 E841:E842 E844:E850 E867:E879 E881:E882 E884:E890 E907:E919 E921:E922 E924:E930">
    <cfRule type="expression" dxfId="0" priority="4">
      <formula>F15="Yes"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52 E354:E358 E360:E369 E386:E398 E400:E401 E403:E409 E426:E438 E440:E441 E443:E449 E466:E478 E480:E481 E483:E489 E506:E518 E520:E521 E523:E529 E546:E558 E560:E561 E563:E569 E586:E598 E600:E601 E603:E609 E626:E638 E640:E641 E643:E649 E666:E678 E680:E681 E683:E689 E706:E718 E720:E721 E723:E729 E746:E758 E760:E761 E763:E769 E786:E798 E800:E801 E803:E809 E826:E839 E841:E842 E844:E850 E867:E879 E881:E882 E884:E890 E907:E919 E921:E922 E924:E930">
    <cfRule type="expression" dxfId="1" priority="5">
      <formula>F15="No"</formula>
    </cfRule>
  </conditionalFormatting>
  <dataValidations>
    <dataValidation type="list" allowBlank="1" sqref="F15:F27 F29:F30 F32:F33 F55:F67 F69:F70 F72:F73 F96:F108 F110:F111 F113:F114 F136:F148 F150:F151 F153:F154 F176:F188 F190:F191 F193:F194 F216:F228 F230:F231 F233:F234 F256:F268 F270:F271 F273:F274 F296:F308 F310:F311 F313:F314 F336:F352 F354:F358 F360:F364 F386:F398 F400:F401 F403:F404 F426:F438 F440:F441 F443:F444 F466:F478 F480:F481 F483:F484 F506:F518 F520:F521 F523:F524 F546:F558 F560:F561 F563:F564 F586:F598 F600:F601 F603:F604 F626:F638 F640:F641 F643:F644 F666:F678 F680:F681 F683:F684 F706:F718 F720:F721 F723:F724 F746:F758 F760:F761 F763:F764 F786:F798 F800:F801 F803:F804 F826:F839 F841:F842 F844:F845 F867:F879 F881:F882 F884:F885 F907:F919 F921:F922 F924:F925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