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2-916 Bidsheet" sheetId="1" r:id="rId4"/>
  </sheets>
  <definedNames/>
  <calcPr/>
</workbook>
</file>

<file path=xl/sharedStrings.xml><?xml version="1.0" encoding="utf-8"?>
<sst xmlns="http://schemas.openxmlformats.org/spreadsheetml/2006/main" count="1358" uniqueCount="108">
  <si>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</si>
  <si>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</si>
  <si>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</si>
  <si>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</si>
  <si>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</si>
  <si>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</si>
  <si>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</si>
  <si>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</si>
  <si>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</si>
  <si>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</si>
  <si>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</si>
  <si>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</si>
  <si>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</si>
  <si>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</si>
  <si>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</si>
  <si>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</si>
  <si>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</si>
  <si>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</si>
  <si>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</si>
  <si>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</si>
  <si>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</si>
  <si>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R4W44A</t>
  </si>
  <si>
    <t>Aruba AP-565 (US) 802.11ax Dual 2x2:2 Radio Integrated Omni Antenna Outdoor AP</t>
  </si>
  <si>
    <t>R4W49A</t>
  </si>
  <si>
    <t>Aruba AP-567 (US) 802.11ax Dual 2x2:2 Radio Integrated Directional Antenna Outdoor AP</t>
  </si>
  <si>
    <t>JZ337A</t>
  </si>
  <si>
    <t>Aruba AP-535 (US) Dual 4x4 Bi Directional Multi User MiMo</t>
  </si>
  <si>
    <t>JZ357A</t>
  </si>
  <si>
    <t>Aruba AP-555 (US) Dual Radio 8x8:8 / 4x4:4 802.11ax Internal Antennas Unified Campus AP</t>
  </si>
  <si>
    <t>JX991A</t>
  </si>
  <si>
    <t>AP-AC-48V36C AC-toDC Power Adapter (48V/36W)</t>
  </si>
  <si>
    <t>R3J16ACM</t>
  </si>
  <si>
    <t>Aruba CM AP-MNT-B Campus AP mount bracket kit (individual) type B: flat rail 15/16 for JZ337A</t>
  </si>
  <si>
    <t>1006-ARAP535</t>
  </si>
  <si>
    <t>Right-Angle Wi-Fi Access Point Wall Bracket for Aruba AP535</t>
  </si>
  <si>
    <t>1006-ARAP555</t>
  </si>
  <si>
    <t>Right-Angle Wi-Fi Access Point Wall Bracket for Aruba AP555</t>
  </si>
  <si>
    <t>JW055A</t>
  </si>
  <si>
    <t>AP-270-MNT-H2 AP-270 Series Access Flush Wall or Ceiling Mount for JX974A</t>
  </si>
  <si>
    <t>JW053A</t>
  </si>
  <si>
    <t>AP-270-MNT-V2 AP-270 Series Outdoor Pole/Wall Short Mount Kit</t>
  </si>
  <si>
    <t>Q9Y60AAE</t>
  </si>
  <si>
    <t>HPE Aruba Central 5-Year E-Rate Bundle E-Stu</t>
  </si>
  <si>
    <t>Asset tagging, inventory, firmware, configuration and delivery of equipment to the District</t>
  </si>
  <si>
    <t>R4W44A-ASSET</t>
  </si>
  <si>
    <t>R4W49A-ASSET</t>
  </si>
  <si>
    <t>JZ337A-ASSET</t>
  </si>
  <si>
    <t>JZ357A-ASSET</t>
  </si>
  <si>
    <t>Installation and cabling of equipment, installing modules, includes removal of old equipment</t>
  </si>
  <si>
    <t>R4W44A-INSTALL</t>
  </si>
  <si>
    <t>R4W49A-INSTALL</t>
  </si>
  <si>
    <t>JZ337A-INSTALL</t>
  </si>
  <si>
    <t>JZ357A-INSTALL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</si>
  <si>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</si>
  <si>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</si>
  <si>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</si>
  <si>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</si>
  <si>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</si>
  <si>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</si>
  <si>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R3J18ACM</t>
  </si>
  <si>
    <t>Aruba CM AP-MNT-D Campus AP mount bracket kit (individual) type D: solid surface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</si>
  <si>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</si>
  <si>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</si>
  <si>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</si>
  <si>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</si>
  <si>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</si>
  <si>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</si>
  <si>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</si>
  <si>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</si>
  <si>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</si>
  <si>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</si>
  <si>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</si>
  <si>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</si>
  <si>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Riego Creek Elementary School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</si>
  <si>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</si>
  <si>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</si>
  <si>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</si>
  <si>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</si>
  <si>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</si>
  <si>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</si>
  <si>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JW634A</t>
  </si>
  <si>
    <t>Aruba 7005 (US) 4-port 10/100/1000BASE-T 16 AP and 1K Client Controller</t>
  </si>
  <si>
    <t>JX989A</t>
  </si>
  <si>
    <t>AP-AC-12V30A 12V/30W AC/DC Desktop Style 1.7/4.0/9.5mm Circular 90 Deg Plug DoE Level VI Adapter</t>
  </si>
  <si>
    <t>JX928A</t>
  </si>
  <si>
    <t>Aruba 7008 (US) 8p 100W PoE+ 10/100/1000BASE-T 16 AP and 1K Client Controller</t>
  </si>
  <si>
    <t>JW124A</t>
  </si>
  <si>
    <t>PC-AC-NA North America AC Power Cord</t>
  </si>
  <si>
    <t>JW472AAE</t>
  </si>
  <si>
    <t>Aruba LIC-AP Controller per AP Capacity License E-LTU</t>
  </si>
  <si>
    <t>JW473AAE</t>
  </si>
  <si>
    <t>Aruba LIC-PEF Controller Policy Enforcement Firewall Per AP License E-LTU</t>
  </si>
  <si>
    <t>JW474AAE</t>
  </si>
  <si>
    <t>Aruba LIC-RFP Controller RFProtect Per AP License E-LTU</t>
  </si>
  <si>
    <t>JW471AAE</t>
  </si>
  <si>
    <t>Aruba LIC-ENT Enterprise (LIC-AP LIC-PEF LIC-RFP and LIC-AW) License Bundle E-LTU</t>
  </si>
  <si>
    <t>JZ118AAE</t>
  </si>
  <si>
    <t>Aruba 70xx Gateway Foundation 1yr Subscription E-STU</t>
  </si>
  <si>
    <t>Q9B95AAE</t>
  </si>
  <si>
    <t>Aruba MC-VA-10 Virtual Mobility Controller License (US) with Support for up to 10 AP E-LTU</t>
  </si>
  <si>
    <t>JY902AAE</t>
  </si>
  <si>
    <t>Aruba MC-VA-50 Virtual Mobility Controller License (US) with Support for up to 50 AP E-LTU</t>
  </si>
  <si>
    <t>JY903AAE</t>
  </si>
  <si>
    <t>Aruba MC-VA-250 Virtual Mobility Controller License (US) with Support for up to 250 AP E-LTU</t>
  </si>
  <si>
    <t>JY904AAE</t>
  </si>
  <si>
    <t>Aruba MC-VA-1K Virtual Mobility Controller License (US) with Support for up to 1000 AP E-LTU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</si>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</sst>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b/>
      <color rgb="FF000000"/>
      <name val="Arial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1">
    <border/>
    <border>
      <bottom style="thin">
        <color rgb="FF000000"/>
      </bottom>
    </border>
    <border>
      <right/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vertical="bottom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1" fillId="0" fontId="0" numFmtId="0" xfId="0" applyAlignment="1" applyBorder="1" applyFont="1">
      <alignment horizontal="center" shrinkToFit="0" wrapText="0"/>
    </xf>
    <xf borderId="1" fillId="0" fontId="4" numFmtId="0" xfId="0" applyBorder="1" applyFont="1"/>
    <xf borderId="0" fillId="0" fontId="0" numFmtId="0" xfId="0" applyAlignment="1" applyFont="1">
      <alignment horizontal="right" shrinkToFit="0" vertical="center" wrapText="1"/>
    </xf>
    <xf borderId="0" fillId="0" fontId="1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0"/>
    </xf>
    <xf borderId="2" fillId="2" fontId="1" numFmtId="0" xfId="0" applyAlignment="1" applyBorder="1" applyFill="1" applyFont="1">
      <alignment shrinkToFit="0" vertical="bottom" wrapText="0"/>
    </xf>
    <xf borderId="1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3" fillId="3" fontId="6" numFmtId="0" xfId="0" applyAlignment="1" applyBorder="1" applyFill="1" applyFont="1">
      <alignment horizontal="center" shrinkToFit="0" wrapText="0"/>
    </xf>
    <xf borderId="6" fillId="0" fontId="4" numFmtId="0" xfId="0" applyBorder="1" applyFont="1"/>
    <xf borderId="7" fillId="0" fontId="4" numFmtId="0" xfId="0" applyBorder="1" applyFont="1"/>
    <xf borderId="3" fillId="4" fontId="1" numFmtId="0" xfId="0" applyAlignment="1" applyBorder="1" applyFill="1" applyFont="1">
      <alignment horizontal="center" shrinkToFit="0" vertical="bottom" wrapText="1"/>
    </xf>
    <xf borderId="8" fillId="0" fontId="1" numFmtId="0" xfId="0" applyAlignment="1" applyBorder="1" applyFont="1">
      <alignment horizontal="center" vertical="bottom"/>
    </xf>
    <xf borderId="9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horizontal="center" vertical="bottom"/>
    </xf>
    <xf borderId="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wrapText="1"/>
    </xf>
    <xf borderId="0" fillId="0" fontId="2" numFmtId="164" xfId="0" applyFont="1" applyNumberFormat="1"/>
    <xf borderId="0" fillId="3" fontId="7" numFmtId="165" xfId="0" applyAlignment="1" applyFont="1" applyNumberFormat="1">
      <alignment horizontal="right"/>
    </xf>
    <xf borderId="7" fillId="0" fontId="2" numFmtId="0" xfId="0" applyBorder="1" applyFont="1"/>
    <xf borderId="6" fillId="0" fontId="0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left" readingOrder="0" shrinkToFit="0" vertical="center" wrapText="1"/>
    </xf>
    <xf borderId="6" fillId="0" fontId="7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1" fillId="0" fontId="4" numFmtId="0" xfId="0" applyBorder="1" applyFont="1"/>
    <xf borderId="12" fillId="0" fontId="4" numFmtId="0" xfId="0" applyBorder="1" applyFont="1"/>
    <xf borderId="13" fillId="0" fontId="4" numFmtId="0" xfId="0" applyBorder="1" applyFont="1"/>
    <xf borderId="14" fillId="4" fontId="1" numFmtId="0" xfId="0" applyAlignment="1" applyBorder="1" applyFont="1">
      <alignment horizontal="center"/>
    </xf>
    <xf borderId="15" fillId="0" fontId="4" numFmtId="0" xfId="0" applyBorder="1" applyFont="1"/>
    <xf borderId="16" fillId="0" fontId="4" numFmtId="0" xfId="0" applyBorder="1" applyFont="1"/>
    <xf borderId="11" fillId="0" fontId="0" numFmtId="0" xfId="0" applyAlignment="1" applyBorder="1" applyFont="1">
      <alignment horizontal="center" readingOrder="0" shrinkToFit="0" vertical="center" wrapText="0"/>
    </xf>
    <xf borderId="12" fillId="0" fontId="2" numFmtId="0" xfId="0" applyAlignment="1" applyBorder="1" applyFont="1">
      <alignment horizontal="center" readingOrder="0"/>
    </xf>
    <xf borderId="12" fillId="0" fontId="0" numFmtId="0" xfId="0" applyAlignment="1" applyBorder="1" applyFont="1">
      <alignment horizontal="left" readingOrder="0" shrinkToFit="0" wrapText="1"/>
    </xf>
    <xf borderId="12" fillId="0" fontId="2" numFmtId="164" xfId="0" applyBorder="1" applyFont="1" applyNumberFormat="1"/>
    <xf borderId="12" fillId="3" fontId="7" numFmtId="165" xfId="0" applyAlignment="1" applyBorder="1" applyFont="1" applyNumberFormat="1">
      <alignment horizontal="right"/>
    </xf>
    <xf borderId="13" fillId="0" fontId="2" numFmtId="0" xfId="0" applyBorder="1" applyFont="1"/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2" fillId="0" fontId="1" numFmtId="0" xfId="0" applyAlignment="1" applyBorder="1" applyFont="1">
      <alignment horizontal="right" vertical="bottom"/>
    </xf>
    <xf borderId="12" fillId="6" fontId="7" numFmtId="165" xfId="0" applyAlignment="1" applyBorder="1" applyFont="1" applyNumberFormat="1">
      <alignment horizontal="right" vertical="bottom"/>
    </xf>
    <xf borderId="17" fillId="0" fontId="1" numFmtId="165" xfId="0" applyAlignment="1" applyBorder="1" applyFont="1" applyNumberFormat="1">
      <alignment horizontal="right" vertical="bottom"/>
    </xf>
    <xf borderId="18" fillId="3" fontId="6" numFmtId="0" xfId="0" applyAlignment="1" applyBorder="1" applyFont="1">
      <alignment horizontal="center" shrinkToFit="0" wrapText="0"/>
    </xf>
    <xf borderId="19" fillId="0" fontId="4" numFmtId="0" xfId="0" applyBorder="1" applyFont="1"/>
    <xf borderId="20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0" fillId="0" fontId="3" numFmtId="0" xfId="0" applyAlignment="1" applyFont="1">
      <alignment horizontal="right"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  <xf borderId="6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shrinkToFit="0" vertical="bottom" wrapText="1"/>
    </xf>
    <xf borderId="0" fillId="0" fontId="8" numFmtId="164" xfId="0" applyAlignment="1" applyFont="1" applyNumberFormat="1">
      <alignment vertical="bottom"/>
    </xf>
    <xf borderId="0" fillId="3" fontId="2" numFmtId="165" xfId="0" applyAlignment="1" applyFont="1" applyNumberFormat="1">
      <alignment horizontal="right" vertical="bottom"/>
    </xf>
    <xf borderId="7" fillId="0" fontId="8" numFmtId="0" xfId="0" applyAlignment="1" applyBorder="1" applyFont="1">
      <alignment vertical="bottom"/>
    </xf>
    <xf borderId="6" fillId="0" fontId="2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readingOrder="0" shrinkToFit="0" vertical="bottom" wrapText="1"/>
    </xf>
    <xf borderId="6" fillId="0" fontId="2" numFmtId="0" xfId="0" applyAlignment="1" applyBorder="1" applyFont="1">
      <alignment horizontal="center" readingOrder="0" vertical="bottom"/>
    </xf>
    <xf borderId="6" fillId="0" fontId="2" numFmtId="0" xfId="0" applyAlignment="1" applyBorder="1" applyFont="1">
      <alignment horizontal="center" vertical="bottom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4.57"/>
    <col customWidth="1" min="3" max="3" width="59.71"/>
    <col customWidth="1" min="4" max="4" width="9.86"/>
    <col customWidth="1" min="5" max="5" width="14.14"/>
    <col customWidth="1" min="6" max="24" width="8.71"/>
    <col customWidth="1" min="25" max="26" width="17.29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3"/>
      <c r="O1" s="3"/>
    </row>
    <row r="2" ht="12.75" customHeight="1">
      <c r="A2" s="1"/>
      <c r="B2" s="4"/>
      <c r="C2" s="1"/>
      <c r="D2" s="1"/>
      <c r="E2" s="1"/>
      <c r="G2" s="5"/>
      <c r="H2" s="3"/>
      <c r="I2" s="3"/>
      <c r="J2" s="3"/>
      <c r="K2" s="3"/>
      <c r="L2" s="3"/>
      <c r="M2" s="3"/>
      <c r="N2" s="3"/>
      <c r="O2" s="3"/>
    </row>
    <row r="3" ht="12.75" customHeight="1">
      <c r="A3" s="6" t="s">
        <v>1</v>
      </c>
      <c r="C3" s="7"/>
      <c r="D3" s="8"/>
      <c r="E3" s="8"/>
      <c r="F3" s="8"/>
      <c r="G3" s="3"/>
      <c r="H3" s="2" t="s">
        <v>2</v>
      </c>
      <c r="I3" s="3"/>
      <c r="J3" s="3"/>
      <c r="K3" s="3"/>
      <c r="L3" s="3"/>
      <c r="M3" s="3"/>
      <c r="N3" s="3"/>
      <c r="O3" s="3"/>
    </row>
    <row r="4" ht="12.75" customHeight="1">
      <c r="A4" s="9"/>
      <c r="B4" s="4"/>
      <c r="C4" s="4"/>
      <c r="D4" s="4"/>
      <c r="E4" s="4"/>
      <c r="G4" s="3"/>
      <c r="H4" s="2" t="s">
        <v>3</v>
      </c>
      <c r="I4" s="3"/>
      <c r="J4" s="3"/>
      <c r="K4" s="3"/>
      <c r="L4" s="3"/>
      <c r="M4" s="3"/>
      <c r="N4" s="3"/>
      <c r="O4" s="3"/>
    </row>
    <row r="5" ht="12.75" customHeight="1">
      <c r="A5" s="6" t="s">
        <v>4</v>
      </c>
      <c r="C5" s="7"/>
      <c r="D5" s="8"/>
      <c r="E5" s="8"/>
      <c r="F5" s="8"/>
      <c r="G5" s="3"/>
      <c r="H5" s="10" t="s">
        <v>5</v>
      </c>
    </row>
    <row r="6" ht="12.75" customHeight="1">
      <c r="A6" s="6" t="s">
        <v>6</v>
      </c>
      <c r="C6" s="7"/>
      <c r="D6" s="8"/>
      <c r="E6" s="8"/>
      <c r="F6" s="8"/>
      <c r="G6" s="3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6" t="s">
        <v>8</v>
      </c>
      <c r="C7" s="7"/>
      <c r="D7" s="8"/>
      <c r="E7" s="8"/>
      <c r="F7" s="8"/>
      <c r="G7" s="3"/>
      <c r="H7" s="11" t="s">
        <v>9</v>
      </c>
      <c r="I7" s="3"/>
      <c r="J7" s="3"/>
      <c r="K7" s="3"/>
      <c r="L7" s="3"/>
      <c r="M7" s="3"/>
      <c r="N7" s="3"/>
      <c r="O7" s="3"/>
    </row>
    <row r="8" ht="12.75" customHeight="1">
      <c r="A8" s="9"/>
      <c r="B8" s="4"/>
      <c r="C8" s="4"/>
      <c r="D8" s="4"/>
      <c r="E8" s="4"/>
      <c r="G8" s="3"/>
      <c r="H8" s="12" t="s">
        <v>10</v>
      </c>
      <c r="I8" s="3"/>
      <c r="J8" s="3"/>
      <c r="K8" s="3"/>
      <c r="L8" s="3"/>
      <c r="M8" s="3"/>
      <c r="N8" s="3"/>
      <c r="O8" s="3"/>
    </row>
    <row r="9" ht="12.75" customHeight="1">
      <c r="A9" s="6" t="s">
        <v>11</v>
      </c>
      <c r="C9" s="13"/>
      <c r="D9" s="8"/>
      <c r="E9" s="8"/>
      <c r="F9" s="8"/>
    </row>
    <row r="10" ht="12.75" customHeight="1">
      <c r="A10" s="1"/>
      <c r="B10" s="4"/>
      <c r="C10" s="1"/>
      <c r="D10" s="1"/>
      <c r="E10" s="1"/>
      <c r="H10" s="14" t="s">
        <v>12</v>
      </c>
    </row>
    <row r="11" ht="12.75" customHeight="1">
      <c r="A11" s="1"/>
      <c r="B11" s="4"/>
      <c r="C11" s="1"/>
      <c r="D11" s="1"/>
      <c r="E11" s="1"/>
      <c r="H11" s="15"/>
      <c r="I11" s="16"/>
      <c r="J11" s="16"/>
      <c r="K11" s="16"/>
      <c r="L11" s="16"/>
      <c r="M11" s="16"/>
      <c r="N11" s="16"/>
      <c r="O11" s="16"/>
      <c r="P11" s="17"/>
    </row>
    <row r="12" ht="12.75" customHeight="1">
      <c r="A12" s="18" t="s">
        <v>13</v>
      </c>
      <c r="B12" s="16"/>
      <c r="C12" s="16"/>
      <c r="D12" s="16"/>
      <c r="E12" s="16"/>
      <c r="F12" s="17"/>
      <c r="H12" s="19"/>
      <c r="P12" s="20"/>
    </row>
    <row r="13" ht="12.75" customHeight="1">
      <c r="A13" s="21" t="s">
        <v>14</v>
      </c>
      <c r="B13" s="16"/>
      <c r="C13" s="16"/>
      <c r="D13" s="16"/>
      <c r="E13" s="16"/>
      <c r="F13" s="17"/>
      <c r="H13" s="19"/>
      <c r="P13" s="20"/>
    </row>
    <row r="14" ht="12.75" customHeight="1">
      <c r="A14" s="22" t="s">
        <v>15</v>
      </c>
      <c r="B14" s="23" t="s">
        <v>16</v>
      </c>
      <c r="C14" s="23" t="s">
        <v>17</v>
      </c>
      <c r="D14" s="23" t="s">
        <v>18</v>
      </c>
      <c r="E14" s="23" t="s">
        <v>19</v>
      </c>
      <c r="F14" s="24" t="s">
        <v>20</v>
      </c>
      <c r="H14" s="19"/>
      <c r="P14" s="20"/>
    </row>
    <row r="15" ht="12.75" customHeight="1">
      <c r="A15" s="25" t="s">
        <v>21</v>
      </c>
      <c r="B15" s="26">
        <v>4.0</v>
      </c>
      <c r="C15" s="27" t="s">
        <v>22</v>
      </c>
      <c r="D15" s="28"/>
      <c r="E15" s="29">
        <f t="shared" ref="E15:E25" si="1">D15*B15</f>
        <v>0</v>
      </c>
      <c r="F15" s="30"/>
      <c r="H15" s="19"/>
      <c r="P15" s="20"/>
    </row>
    <row r="16" ht="12.75" customHeight="1">
      <c r="A16" s="31" t="s">
        <v>23</v>
      </c>
      <c r="B16" s="26">
        <v>1.0</v>
      </c>
      <c r="C16" s="32" t="s">
        <v>24</v>
      </c>
      <c r="D16" s="28"/>
      <c r="E16" s="29">
        <f t="shared" si="1"/>
        <v>0</v>
      </c>
      <c r="F16" s="30"/>
      <c r="H16" s="19"/>
      <c r="P16" s="20"/>
    </row>
    <row r="17" ht="12.75" customHeight="1">
      <c r="A17" s="31" t="s">
        <v>25</v>
      </c>
      <c r="B17" s="26">
        <v>40.0</v>
      </c>
      <c r="C17" s="32" t="s">
        <v>26</v>
      </c>
      <c r="D17" s="28"/>
      <c r="E17" s="29">
        <f t="shared" si="1"/>
        <v>0</v>
      </c>
      <c r="F17" s="30"/>
      <c r="H17" s="19"/>
      <c r="P17" s="20"/>
    </row>
    <row r="18" ht="12.75" customHeight="1">
      <c r="A18" s="25" t="s">
        <v>27</v>
      </c>
      <c r="B18" s="26">
        <v>40.0</v>
      </c>
      <c r="C18" s="27" t="s">
        <v>28</v>
      </c>
      <c r="D18" s="28"/>
      <c r="E18" s="29">
        <f t="shared" si="1"/>
        <v>0</v>
      </c>
      <c r="F18" s="30"/>
      <c r="H18" s="19"/>
      <c r="P18" s="20"/>
    </row>
    <row r="19" ht="12.75" customHeight="1">
      <c r="A19" s="25" t="s">
        <v>29</v>
      </c>
      <c r="B19" s="26">
        <v>5.0</v>
      </c>
      <c r="C19" s="27" t="s">
        <v>30</v>
      </c>
      <c r="D19" s="28"/>
      <c r="E19" s="29">
        <f t="shared" si="1"/>
        <v>0</v>
      </c>
      <c r="F19" s="30"/>
      <c r="H19" s="19"/>
      <c r="P19" s="20"/>
    </row>
    <row r="20" ht="12.75" customHeight="1">
      <c r="A20" s="33" t="s">
        <v>31</v>
      </c>
      <c r="B20" s="34">
        <v>40.0</v>
      </c>
      <c r="C20" s="35" t="s">
        <v>32</v>
      </c>
      <c r="D20" s="28"/>
      <c r="E20" s="29">
        <f t="shared" si="1"/>
        <v>0</v>
      </c>
      <c r="F20" s="30"/>
      <c r="H20" s="19"/>
      <c r="P20" s="20"/>
    </row>
    <row r="21" ht="12.75" customHeight="1">
      <c r="A21" s="33" t="s">
        <v>33</v>
      </c>
      <c r="B21" s="34">
        <v>20.0</v>
      </c>
      <c r="C21" s="35" t="s">
        <v>34</v>
      </c>
      <c r="D21" s="28"/>
      <c r="E21" s="29">
        <f t="shared" si="1"/>
        <v>0</v>
      </c>
      <c r="F21" s="30"/>
      <c r="H21" s="19"/>
      <c r="P21" s="20"/>
    </row>
    <row r="22" ht="12.75" customHeight="1">
      <c r="A22" s="33" t="s">
        <v>35</v>
      </c>
      <c r="B22" s="34">
        <v>20.0</v>
      </c>
      <c r="C22" s="35" t="s">
        <v>36</v>
      </c>
      <c r="D22" s="28"/>
      <c r="E22" s="29">
        <f t="shared" si="1"/>
        <v>0</v>
      </c>
      <c r="F22" s="30"/>
      <c r="H22" s="19"/>
      <c r="P22" s="20"/>
    </row>
    <row r="23" ht="12.75" customHeight="1">
      <c r="A23" s="33" t="s">
        <v>37</v>
      </c>
      <c r="B23" s="34">
        <v>1.0</v>
      </c>
      <c r="C23" s="35" t="s">
        <v>38</v>
      </c>
      <c r="D23" s="28"/>
      <c r="E23" s="29">
        <f t="shared" si="1"/>
        <v>0</v>
      </c>
      <c r="F23" s="30"/>
      <c r="H23" s="19"/>
      <c r="P23" s="20"/>
    </row>
    <row r="24" ht="12.75" customHeight="1">
      <c r="A24" s="31" t="s">
        <v>39</v>
      </c>
      <c r="B24" s="26">
        <v>1.0</v>
      </c>
      <c r="C24" s="32" t="s">
        <v>40</v>
      </c>
      <c r="D24" s="28"/>
      <c r="E24" s="29">
        <f t="shared" si="1"/>
        <v>0</v>
      </c>
      <c r="F24" s="30"/>
      <c r="H24" s="19"/>
      <c r="P24" s="20"/>
    </row>
    <row r="25" ht="12.75" customHeight="1">
      <c r="A25" s="33" t="s">
        <v>41</v>
      </c>
      <c r="B25" s="34">
        <v>45.0</v>
      </c>
      <c r="C25" s="35" t="s">
        <v>42</v>
      </c>
      <c r="D25" s="28"/>
      <c r="E25" s="29">
        <f t="shared" si="1"/>
        <v>0</v>
      </c>
      <c r="F25" s="30"/>
      <c r="H25" s="36"/>
      <c r="I25" s="37"/>
      <c r="J25" s="37"/>
      <c r="K25" s="37"/>
      <c r="L25" s="37"/>
      <c r="M25" s="37"/>
      <c r="N25" s="37"/>
      <c r="O25" s="37"/>
      <c r="P25" s="38"/>
    </row>
    <row r="26" ht="12.75" customHeight="1">
      <c r="A26" s="39" t="s">
        <v>43</v>
      </c>
      <c r="B26" s="40"/>
      <c r="C26" s="40"/>
      <c r="D26" s="40"/>
      <c r="E26" s="40"/>
      <c r="F26" s="41"/>
      <c r="H26" s="4"/>
      <c r="I26" s="4"/>
      <c r="J26" s="4"/>
      <c r="K26" s="4"/>
      <c r="L26" s="4"/>
      <c r="M26" s="4"/>
      <c r="N26" s="4"/>
      <c r="O26" s="4"/>
    </row>
    <row r="27" ht="12.75" customHeight="1">
      <c r="A27" s="25" t="s">
        <v>44</v>
      </c>
      <c r="B27" s="26">
        <v>4.0</v>
      </c>
      <c r="C27" s="27" t="s">
        <v>22</v>
      </c>
      <c r="D27" s="28"/>
      <c r="E27" s="29">
        <f t="shared" ref="E27:E30" si="2">D27*B27</f>
        <v>0</v>
      </c>
      <c r="F27" s="30"/>
      <c r="H27" s="4"/>
      <c r="I27" s="4"/>
      <c r="J27" s="4"/>
      <c r="K27" s="4"/>
      <c r="L27" s="4"/>
      <c r="M27" s="4"/>
      <c r="N27" s="4"/>
      <c r="O27" s="4"/>
    </row>
    <row r="28" ht="12.75" customHeight="1">
      <c r="A28" s="31" t="s">
        <v>45</v>
      </c>
      <c r="B28" s="26">
        <v>1.0</v>
      </c>
      <c r="C28" s="32" t="s">
        <v>24</v>
      </c>
      <c r="D28" s="28"/>
      <c r="E28" s="29">
        <f t="shared" si="2"/>
        <v>0</v>
      </c>
      <c r="F28" s="30"/>
      <c r="H28" s="4"/>
      <c r="I28" s="4"/>
      <c r="J28" s="4"/>
      <c r="K28" s="4"/>
      <c r="L28" s="4"/>
      <c r="M28" s="4"/>
      <c r="N28" s="4"/>
      <c r="O28" s="4"/>
    </row>
    <row r="29" ht="12.75" customHeight="1">
      <c r="A29" s="31" t="s">
        <v>46</v>
      </c>
      <c r="B29" s="26">
        <v>40.0</v>
      </c>
      <c r="C29" s="32" t="s">
        <v>26</v>
      </c>
      <c r="D29" s="28"/>
      <c r="E29" s="29">
        <f t="shared" si="2"/>
        <v>0</v>
      </c>
      <c r="F29" s="30"/>
      <c r="H29" s="4"/>
      <c r="I29" s="4"/>
      <c r="J29" s="4"/>
      <c r="K29" s="4"/>
      <c r="L29" s="4"/>
      <c r="M29" s="4"/>
      <c r="N29" s="4"/>
      <c r="O29" s="4"/>
    </row>
    <row r="30" ht="12.75" customHeight="1">
      <c r="A30" s="25" t="s">
        <v>47</v>
      </c>
      <c r="B30" s="34">
        <v>40.0</v>
      </c>
      <c r="C30" s="27" t="s">
        <v>28</v>
      </c>
      <c r="D30" s="28"/>
      <c r="E30" s="29">
        <f t="shared" si="2"/>
        <v>0</v>
      </c>
      <c r="F30" s="30"/>
      <c r="H30" s="4"/>
      <c r="I30" s="4"/>
      <c r="J30" s="4"/>
      <c r="K30" s="4"/>
      <c r="L30" s="4"/>
      <c r="M30" s="4"/>
      <c r="N30" s="4"/>
      <c r="O30" s="4"/>
    </row>
    <row r="31" ht="12.75" customHeight="1">
      <c r="A31" s="39" t="s">
        <v>48</v>
      </c>
      <c r="B31" s="40"/>
      <c r="C31" s="40"/>
      <c r="D31" s="40"/>
      <c r="E31" s="40"/>
      <c r="F31" s="41"/>
    </row>
    <row r="32" ht="12.75" customHeight="1">
      <c r="A32" s="25" t="s">
        <v>49</v>
      </c>
      <c r="B32" s="26">
        <v>4.0</v>
      </c>
      <c r="C32" s="27" t="s">
        <v>22</v>
      </c>
      <c r="D32" s="28"/>
      <c r="E32" s="29">
        <f t="shared" ref="E32:E35" si="3">D32*B32</f>
        <v>0</v>
      </c>
      <c r="F32" s="30"/>
    </row>
    <row r="33" ht="12.75" customHeight="1">
      <c r="A33" s="31" t="s">
        <v>50</v>
      </c>
      <c r="B33" s="26">
        <v>1.0</v>
      </c>
      <c r="C33" s="32" t="s">
        <v>24</v>
      </c>
      <c r="D33" s="28"/>
      <c r="E33" s="29">
        <f t="shared" si="3"/>
        <v>0</v>
      </c>
      <c r="F33" s="30"/>
    </row>
    <row r="34" ht="12.75" customHeight="1">
      <c r="A34" s="31" t="s">
        <v>51</v>
      </c>
      <c r="B34" s="26">
        <v>40.0</v>
      </c>
      <c r="C34" s="32" t="s">
        <v>26</v>
      </c>
      <c r="D34" s="28"/>
      <c r="E34" s="29">
        <f t="shared" si="3"/>
        <v>0</v>
      </c>
      <c r="F34" s="30"/>
    </row>
    <row r="35" ht="12.75" customHeight="1">
      <c r="A35" s="42" t="s">
        <v>52</v>
      </c>
      <c r="B35" s="43">
        <v>40.0</v>
      </c>
      <c r="C35" s="44" t="s">
        <v>28</v>
      </c>
      <c r="D35" s="45"/>
      <c r="E35" s="46">
        <f t="shared" si="3"/>
        <v>0</v>
      </c>
      <c r="F35" s="47"/>
    </row>
    <row r="36" ht="12.75" customHeight="1">
      <c r="A36" s="48" t="s">
        <v>53</v>
      </c>
      <c r="E36" s="49">
        <f>SUMIFS(E15:E35,F15:F35,"Yes")</f>
        <v>0</v>
      </c>
      <c r="F36" s="3"/>
    </row>
    <row r="37" ht="12.75" customHeight="1">
      <c r="A37" s="48" t="s">
        <v>54</v>
      </c>
      <c r="E37" s="49">
        <f>7.75%*E36</f>
        <v>0</v>
      </c>
      <c r="F37" s="3"/>
    </row>
    <row r="38" ht="12.75" customHeight="1">
      <c r="A38" s="48" t="s">
        <v>55</v>
      </c>
      <c r="E38" s="50">
        <f t="array" ref="E38">SUMIFS(E15:E35,F15:F35,{"","No"})</f>
        <v>0</v>
      </c>
      <c r="F38" s="3"/>
    </row>
    <row r="39" ht="12.75" customHeight="1">
      <c r="A39" s="51" t="s">
        <v>56</v>
      </c>
      <c r="B39" s="37"/>
      <c r="C39" s="37"/>
      <c r="D39" s="37"/>
      <c r="E39" s="52">
        <v>0.0</v>
      </c>
      <c r="F39" s="3"/>
    </row>
    <row r="40" ht="12.75" customHeight="1">
      <c r="A40" s="48" t="s">
        <v>57</v>
      </c>
      <c r="E40" s="53">
        <f>SUM(E36:E39)</f>
        <v>0</v>
      </c>
      <c r="F40" s="3"/>
    </row>
    <row r="41" ht="12.75" customHeight="1">
      <c r="A41" s="1"/>
      <c r="B41" s="4"/>
      <c r="C41" s="1"/>
      <c r="D41" s="1"/>
      <c r="E41" s="1"/>
    </row>
    <row r="42" ht="12.75" customHeight="1">
      <c r="A42" s="1"/>
      <c r="B42" s="4"/>
      <c r="C42" s="1"/>
      <c r="D42" s="1"/>
      <c r="E42" s="1"/>
    </row>
    <row r="43" ht="12.75" customHeight="1">
      <c r="A43" s="1"/>
      <c r="B43" s="4"/>
      <c r="C43" s="1"/>
      <c r="D43" s="1"/>
      <c r="E43" s="1"/>
    </row>
    <row r="44" ht="12.75" customHeight="1">
      <c r="A44" s="1"/>
      <c r="B44" s="4"/>
      <c r="C44" s="1"/>
      <c r="D44" s="1"/>
      <c r="E44" s="1"/>
    </row>
    <row r="45" ht="12.75" customHeight="1">
      <c r="A45" s="6" t="s">
        <v>1</v>
      </c>
      <c r="C45" s="7"/>
      <c r="D45" s="8"/>
      <c r="E45" s="8"/>
      <c r="F45" s="8"/>
    </row>
    <row r="46" ht="12.75" customHeight="1">
      <c r="A46" s="9"/>
      <c r="B46" s="4"/>
      <c r="C46" s="4"/>
      <c r="D46" s="4"/>
      <c r="E46" s="4"/>
    </row>
    <row r="47" ht="12.75" customHeight="1">
      <c r="A47" s="6" t="s">
        <v>4</v>
      </c>
      <c r="C47" s="7"/>
      <c r="D47" s="8"/>
      <c r="E47" s="8"/>
      <c r="F47" s="8"/>
    </row>
    <row r="48" ht="12.75" customHeight="1">
      <c r="A48" s="6" t="s">
        <v>6</v>
      </c>
      <c r="C48" s="7"/>
      <c r="D48" s="8"/>
      <c r="E48" s="8"/>
      <c r="F48" s="8"/>
    </row>
    <row r="49" ht="12.75" customHeight="1">
      <c r="A49" s="6" t="s">
        <v>8</v>
      </c>
      <c r="C49" s="7"/>
      <c r="D49" s="8"/>
      <c r="E49" s="8"/>
      <c r="F49" s="8"/>
    </row>
    <row r="50" ht="12.75" customHeight="1">
      <c r="A50" s="9"/>
      <c r="B50" s="4"/>
      <c r="C50" s="4"/>
      <c r="D50" s="4"/>
      <c r="E50" s="4"/>
    </row>
    <row r="51" ht="12.75" customHeight="1">
      <c r="A51" s="6" t="s">
        <v>11</v>
      </c>
      <c r="C51" s="13"/>
      <c r="D51" s="8"/>
      <c r="E51" s="8"/>
      <c r="F51" s="8"/>
    </row>
    <row r="52" ht="12.75" customHeight="1">
      <c r="A52" s="1"/>
      <c r="B52" s="4"/>
      <c r="C52" s="1"/>
      <c r="D52" s="1"/>
      <c r="E52" s="1"/>
    </row>
    <row r="53" ht="12.75" customHeight="1">
      <c r="A53" s="1"/>
      <c r="B53" s="4"/>
      <c r="C53" s="1"/>
      <c r="D53" s="1"/>
      <c r="E53" s="1"/>
    </row>
    <row r="54" ht="12.75" customHeight="1">
      <c r="A54" s="54" t="s">
        <v>58</v>
      </c>
      <c r="B54" s="55"/>
      <c r="C54" s="55"/>
      <c r="D54" s="55"/>
      <c r="E54" s="55"/>
      <c r="F54" s="56"/>
    </row>
    <row r="55" ht="12.75" customHeight="1">
      <c r="A55" s="21" t="s">
        <v>14</v>
      </c>
      <c r="B55" s="16"/>
      <c r="C55" s="16"/>
      <c r="D55" s="16"/>
      <c r="E55" s="16"/>
      <c r="F55" s="17"/>
    </row>
    <row r="56" ht="12.75" customHeight="1">
      <c r="A56" s="22" t="s">
        <v>15</v>
      </c>
      <c r="B56" s="23" t="s">
        <v>16</v>
      </c>
      <c r="C56" s="23" t="s">
        <v>17</v>
      </c>
      <c r="D56" s="23" t="s">
        <v>18</v>
      </c>
      <c r="E56" s="23" t="s">
        <v>19</v>
      </c>
      <c r="F56" s="24" t="s">
        <v>20</v>
      </c>
    </row>
    <row r="57" ht="12.75" customHeight="1">
      <c r="A57" s="25" t="s">
        <v>21</v>
      </c>
      <c r="B57" s="26">
        <v>4.0</v>
      </c>
      <c r="C57" s="27" t="s">
        <v>22</v>
      </c>
      <c r="D57" s="28"/>
      <c r="E57" s="29">
        <f t="shared" ref="E57:E68" si="4">D57*B57</f>
        <v>0</v>
      </c>
      <c r="F57" s="30"/>
    </row>
    <row r="58" ht="12.75" customHeight="1">
      <c r="A58" s="31" t="s">
        <v>23</v>
      </c>
      <c r="B58" s="26">
        <v>1.0</v>
      </c>
      <c r="C58" s="32" t="s">
        <v>24</v>
      </c>
      <c r="D58" s="28"/>
      <c r="E58" s="29">
        <f t="shared" si="4"/>
        <v>0</v>
      </c>
      <c r="F58" s="30"/>
    </row>
    <row r="59" ht="12.75" customHeight="1">
      <c r="A59" s="31" t="s">
        <v>25</v>
      </c>
      <c r="B59" s="26">
        <v>27.0</v>
      </c>
      <c r="C59" s="32" t="s">
        <v>26</v>
      </c>
      <c r="D59" s="28"/>
      <c r="E59" s="29">
        <f t="shared" si="4"/>
        <v>0</v>
      </c>
      <c r="F59" s="30"/>
    </row>
    <row r="60" ht="12.75" customHeight="1">
      <c r="A60" s="25" t="s">
        <v>27</v>
      </c>
      <c r="B60" s="26">
        <v>27.0</v>
      </c>
      <c r="C60" s="27" t="s">
        <v>28</v>
      </c>
      <c r="D60" s="28"/>
      <c r="E60" s="29">
        <f t="shared" si="4"/>
        <v>0</v>
      </c>
      <c r="F60" s="30"/>
    </row>
    <row r="61" ht="12.75" customHeight="1">
      <c r="A61" s="25" t="s">
        <v>29</v>
      </c>
      <c r="B61" s="26">
        <v>5.0</v>
      </c>
      <c r="C61" s="27" t="s">
        <v>30</v>
      </c>
      <c r="D61" s="28"/>
      <c r="E61" s="29">
        <f t="shared" si="4"/>
        <v>0</v>
      </c>
      <c r="F61" s="30"/>
    </row>
    <row r="62" ht="12.75" customHeight="1">
      <c r="A62" s="33" t="s">
        <v>59</v>
      </c>
      <c r="B62" s="34">
        <v>27.0</v>
      </c>
      <c r="C62" s="35" t="s">
        <v>60</v>
      </c>
      <c r="D62" s="28"/>
      <c r="E62" s="29">
        <f t="shared" si="4"/>
        <v>0</v>
      </c>
      <c r="F62" s="30"/>
    </row>
    <row r="63" ht="12.75" customHeight="1">
      <c r="A63" s="33" t="s">
        <v>31</v>
      </c>
      <c r="B63" s="34">
        <v>27.0</v>
      </c>
      <c r="C63" s="35" t="s">
        <v>32</v>
      </c>
      <c r="D63" s="28"/>
      <c r="E63" s="29">
        <f t="shared" si="4"/>
        <v>0</v>
      </c>
      <c r="F63" s="30"/>
    </row>
    <row r="64" ht="12.75" customHeight="1">
      <c r="A64" s="33" t="s">
        <v>33</v>
      </c>
      <c r="B64" s="34">
        <v>13.0</v>
      </c>
      <c r="C64" s="35" t="s">
        <v>34</v>
      </c>
      <c r="D64" s="28"/>
      <c r="E64" s="29">
        <f t="shared" si="4"/>
        <v>0</v>
      </c>
      <c r="F64" s="30"/>
    </row>
    <row r="65" ht="12.75" customHeight="1">
      <c r="A65" s="33" t="s">
        <v>35</v>
      </c>
      <c r="B65" s="34">
        <v>13.0</v>
      </c>
      <c r="C65" s="35" t="s">
        <v>36</v>
      </c>
      <c r="D65" s="28"/>
      <c r="E65" s="29">
        <f t="shared" si="4"/>
        <v>0</v>
      </c>
      <c r="F65" s="30"/>
    </row>
    <row r="66" ht="12.75" customHeight="1">
      <c r="A66" s="33" t="s">
        <v>37</v>
      </c>
      <c r="B66" s="34">
        <v>1.0</v>
      </c>
      <c r="C66" s="35" t="s">
        <v>38</v>
      </c>
      <c r="D66" s="28"/>
      <c r="E66" s="29">
        <f t="shared" si="4"/>
        <v>0</v>
      </c>
      <c r="F66" s="30"/>
    </row>
    <row r="67" ht="12.75" customHeight="1">
      <c r="A67" s="31" t="s">
        <v>39</v>
      </c>
      <c r="B67" s="26">
        <v>1.0</v>
      </c>
      <c r="C67" s="32" t="s">
        <v>40</v>
      </c>
      <c r="D67" s="28"/>
      <c r="E67" s="29">
        <f t="shared" si="4"/>
        <v>0</v>
      </c>
      <c r="F67" s="30"/>
    </row>
    <row r="68" ht="12.75" customHeight="1">
      <c r="A68" s="33" t="s">
        <v>41</v>
      </c>
      <c r="B68" s="34">
        <v>32.0</v>
      </c>
      <c r="C68" s="35" t="s">
        <v>42</v>
      </c>
      <c r="D68" s="28"/>
      <c r="E68" s="29">
        <f t="shared" si="4"/>
        <v>0</v>
      </c>
      <c r="F68" s="30"/>
    </row>
    <row r="69" ht="12.75" customHeight="1">
      <c r="A69" s="39" t="s">
        <v>43</v>
      </c>
      <c r="B69" s="40"/>
      <c r="C69" s="40"/>
      <c r="D69" s="40"/>
      <c r="E69" s="40"/>
      <c r="F69" s="41"/>
    </row>
    <row r="70" ht="12.75" customHeight="1">
      <c r="A70" s="25" t="s">
        <v>44</v>
      </c>
      <c r="B70" s="26">
        <v>4.0</v>
      </c>
      <c r="C70" s="27" t="s">
        <v>22</v>
      </c>
      <c r="D70" s="28"/>
      <c r="E70" s="29">
        <f t="shared" ref="E70:E73" si="5">D70*B70</f>
        <v>0</v>
      </c>
      <c r="F70" s="30"/>
    </row>
    <row r="71" ht="12.75" customHeight="1">
      <c r="A71" s="31" t="s">
        <v>45</v>
      </c>
      <c r="B71" s="26">
        <v>1.0</v>
      </c>
      <c r="C71" s="32" t="s">
        <v>24</v>
      </c>
      <c r="D71" s="28"/>
      <c r="E71" s="29">
        <f t="shared" si="5"/>
        <v>0</v>
      </c>
      <c r="F71" s="30"/>
    </row>
    <row r="72" ht="12.75" customHeight="1">
      <c r="A72" s="31" t="s">
        <v>46</v>
      </c>
      <c r="B72" s="26">
        <v>27.0</v>
      </c>
      <c r="C72" s="32" t="s">
        <v>26</v>
      </c>
      <c r="D72" s="28"/>
      <c r="E72" s="29">
        <f t="shared" si="5"/>
        <v>0</v>
      </c>
      <c r="F72" s="30"/>
    </row>
    <row r="73" ht="12.75" customHeight="1">
      <c r="A73" s="25" t="s">
        <v>47</v>
      </c>
      <c r="B73" s="34">
        <v>27.0</v>
      </c>
      <c r="C73" s="27" t="s">
        <v>28</v>
      </c>
      <c r="D73" s="28"/>
      <c r="E73" s="29">
        <f t="shared" si="5"/>
        <v>0</v>
      </c>
      <c r="F73" s="30"/>
    </row>
    <row r="74" ht="12.75" customHeight="1">
      <c r="A74" s="39" t="s">
        <v>48</v>
      </c>
      <c r="B74" s="40"/>
      <c r="C74" s="40"/>
      <c r="D74" s="40"/>
      <c r="E74" s="40"/>
      <c r="F74" s="41"/>
    </row>
    <row r="75" ht="12.75" customHeight="1">
      <c r="A75" s="25" t="s">
        <v>49</v>
      </c>
      <c r="B75" s="26">
        <v>4.0</v>
      </c>
      <c r="C75" s="27" t="s">
        <v>22</v>
      </c>
      <c r="D75" s="28"/>
      <c r="E75" s="29">
        <f t="shared" ref="E75:E78" si="6">D75*B75</f>
        <v>0</v>
      </c>
      <c r="F75" s="30"/>
    </row>
    <row r="76" ht="12.75" customHeight="1">
      <c r="A76" s="31" t="s">
        <v>50</v>
      </c>
      <c r="B76" s="26">
        <v>1.0</v>
      </c>
      <c r="C76" s="32" t="s">
        <v>24</v>
      </c>
      <c r="D76" s="28"/>
      <c r="E76" s="29">
        <f t="shared" si="6"/>
        <v>0</v>
      </c>
      <c r="F76" s="30"/>
    </row>
    <row r="77" ht="12.75" customHeight="1">
      <c r="A77" s="31" t="s">
        <v>51</v>
      </c>
      <c r="B77" s="26">
        <v>27.0</v>
      </c>
      <c r="C77" s="32" t="s">
        <v>26</v>
      </c>
      <c r="D77" s="28"/>
      <c r="E77" s="29">
        <f t="shared" si="6"/>
        <v>0</v>
      </c>
      <c r="F77" s="30"/>
    </row>
    <row r="78" ht="12.75" customHeight="1">
      <c r="A78" s="42" t="s">
        <v>52</v>
      </c>
      <c r="B78" s="43">
        <v>27.0</v>
      </c>
      <c r="C78" s="44" t="s">
        <v>28</v>
      </c>
      <c r="D78" s="45"/>
      <c r="E78" s="46">
        <f t="shared" si="6"/>
        <v>0</v>
      </c>
      <c r="F78" s="47"/>
    </row>
    <row r="79" ht="12.75" customHeight="1">
      <c r="A79" s="48" t="s">
        <v>53</v>
      </c>
      <c r="E79" s="49">
        <f>SUMIFS(E57:E78,F57:F78,"Yes")</f>
        <v>0</v>
      </c>
      <c r="F79" s="3"/>
    </row>
    <row r="80" ht="12.75" customHeight="1">
      <c r="A80" s="48" t="s">
        <v>54</v>
      </c>
      <c r="E80" s="49">
        <f>7.75%*E79</f>
        <v>0</v>
      </c>
      <c r="F80" s="3"/>
    </row>
    <row r="81" ht="12.75" customHeight="1">
      <c r="A81" s="48" t="s">
        <v>55</v>
      </c>
      <c r="E81" s="50">
        <f t="array" ref="E81">SUMIFS(E57:E78,F57:F78,{"","No"})</f>
        <v>0</v>
      </c>
      <c r="F81" s="3"/>
    </row>
    <row r="82" ht="12.75" customHeight="1">
      <c r="A82" s="51" t="s">
        <v>56</v>
      </c>
      <c r="B82" s="37"/>
      <c r="C82" s="37"/>
      <c r="D82" s="37"/>
      <c r="E82" s="52">
        <v>0.0</v>
      </c>
      <c r="F82" s="3"/>
    </row>
    <row r="83" ht="12.75" customHeight="1">
      <c r="A83" s="48" t="s">
        <v>57</v>
      </c>
      <c r="E83" s="53">
        <f>SUM(E79:E82)</f>
        <v>0</v>
      </c>
      <c r="F83" s="3"/>
    </row>
    <row r="84" ht="12.75" customHeight="1">
      <c r="A84" s="1"/>
      <c r="B84" s="4"/>
      <c r="C84" s="1"/>
      <c r="D84" s="1"/>
      <c r="E84" s="1"/>
    </row>
    <row r="85" ht="12.75" customHeight="1">
      <c r="A85" s="1"/>
      <c r="B85" s="4"/>
      <c r="C85" s="1"/>
      <c r="D85" s="1"/>
      <c r="E85" s="1"/>
    </row>
    <row r="86" ht="12.75" customHeight="1">
      <c r="A86" s="1"/>
      <c r="B86" s="4"/>
      <c r="C86" s="1"/>
      <c r="D86" s="1"/>
      <c r="E86" s="1"/>
    </row>
    <row r="87" ht="12.75" customHeight="1">
      <c r="A87" s="1"/>
      <c r="B87" s="4"/>
      <c r="C87" s="1"/>
      <c r="D87" s="1"/>
      <c r="E87" s="1"/>
    </row>
    <row r="88" ht="12.75" customHeight="1">
      <c r="A88" s="6" t="s">
        <v>1</v>
      </c>
      <c r="C88" s="7"/>
      <c r="D88" s="8"/>
      <c r="E88" s="8"/>
      <c r="F88" s="8"/>
    </row>
    <row r="89" ht="12.75" customHeight="1">
      <c r="A89" s="9"/>
      <c r="B89" s="4"/>
      <c r="C89" s="4"/>
      <c r="D89" s="4"/>
      <c r="E89" s="4"/>
    </row>
    <row r="90" ht="12.75" customHeight="1">
      <c r="A90" s="6" t="s">
        <v>4</v>
      </c>
      <c r="C90" s="7"/>
      <c r="D90" s="8"/>
      <c r="E90" s="8"/>
      <c r="F90" s="8"/>
    </row>
    <row r="91" ht="12.75" customHeight="1">
      <c r="A91" s="6" t="s">
        <v>6</v>
      </c>
      <c r="C91" s="7"/>
      <c r="D91" s="8"/>
      <c r="E91" s="8"/>
      <c r="F91" s="8"/>
    </row>
    <row r="92" ht="12.75" customHeight="1">
      <c r="A92" s="6" t="s">
        <v>8</v>
      </c>
      <c r="C92" s="7"/>
      <c r="D92" s="8"/>
      <c r="E92" s="8"/>
      <c r="F92" s="8"/>
    </row>
    <row r="93" ht="12.75" customHeight="1">
      <c r="A93" s="9"/>
      <c r="B93" s="4"/>
      <c r="C93" s="4"/>
      <c r="D93" s="4"/>
      <c r="E93" s="4"/>
    </row>
    <row r="94" ht="12.75" customHeight="1">
      <c r="A94" s="6" t="s">
        <v>11</v>
      </c>
      <c r="C94" s="13"/>
      <c r="D94" s="8"/>
      <c r="E94" s="8"/>
      <c r="F94" s="8"/>
    </row>
    <row r="95" ht="12.75" customHeight="1">
      <c r="A95" s="1"/>
      <c r="B95" s="4"/>
      <c r="C95" s="1"/>
      <c r="D95" s="1"/>
      <c r="E95" s="1"/>
    </row>
    <row r="96" ht="12.75" customHeight="1">
      <c r="A96" s="1"/>
      <c r="B96" s="4"/>
      <c r="C96" s="1"/>
      <c r="D96" s="1"/>
      <c r="E96" s="1"/>
    </row>
    <row r="97" ht="12.75" customHeight="1">
      <c r="A97" s="54" t="s">
        <v>61</v>
      </c>
      <c r="B97" s="55"/>
      <c r="C97" s="55"/>
      <c r="D97" s="55"/>
      <c r="E97" s="55"/>
      <c r="F97" s="56"/>
    </row>
    <row r="98" ht="12.75" customHeight="1">
      <c r="A98" s="21" t="s">
        <v>14</v>
      </c>
      <c r="B98" s="16"/>
      <c r="C98" s="16"/>
      <c r="D98" s="16"/>
      <c r="E98" s="16"/>
      <c r="F98" s="17"/>
    </row>
    <row r="99" ht="12.75" customHeight="1">
      <c r="A99" s="22" t="s">
        <v>15</v>
      </c>
      <c r="B99" s="23" t="s">
        <v>16</v>
      </c>
      <c r="C99" s="23" t="s">
        <v>17</v>
      </c>
      <c r="D99" s="23" t="s">
        <v>18</v>
      </c>
      <c r="E99" s="23" t="s">
        <v>19</v>
      </c>
      <c r="F99" s="24" t="s">
        <v>20</v>
      </c>
    </row>
    <row r="100" ht="12.75" customHeight="1">
      <c r="A100" s="25" t="s">
        <v>21</v>
      </c>
      <c r="B100" s="26">
        <v>5.0</v>
      </c>
      <c r="C100" s="27" t="s">
        <v>22</v>
      </c>
      <c r="D100" s="28"/>
      <c r="E100" s="29">
        <f t="shared" ref="E100:E110" si="7">D100*B100</f>
        <v>0</v>
      </c>
      <c r="F100" s="30"/>
    </row>
    <row r="101" ht="12.75" customHeight="1">
      <c r="A101" s="31" t="s">
        <v>23</v>
      </c>
      <c r="B101" s="26">
        <v>1.0</v>
      </c>
      <c r="C101" s="32" t="s">
        <v>24</v>
      </c>
      <c r="D101" s="28"/>
      <c r="E101" s="29">
        <f t="shared" si="7"/>
        <v>0</v>
      </c>
      <c r="F101" s="30"/>
    </row>
    <row r="102" ht="12.75" customHeight="1">
      <c r="A102" s="31" t="s">
        <v>25</v>
      </c>
      <c r="B102" s="26">
        <v>52.0</v>
      </c>
      <c r="C102" s="32" t="s">
        <v>26</v>
      </c>
      <c r="D102" s="28"/>
      <c r="E102" s="29">
        <f t="shared" si="7"/>
        <v>0</v>
      </c>
      <c r="F102" s="30"/>
    </row>
    <row r="103" ht="12.75" customHeight="1">
      <c r="A103" s="25" t="s">
        <v>27</v>
      </c>
      <c r="B103" s="26">
        <v>52.0</v>
      </c>
      <c r="C103" s="27" t="s">
        <v>28</v>
      </c>
      <c r="D103" s="28"/>
      <c r="E103" s="29">
        <f t="shared" si="7"/>
        <v>0</v>
      </c>
      <c r="F103" s="30"/>
    </row>
    <row r="104" ht="12.75" customHeight="1">
      <c r="A104" s="25" t="s">
        <v>29</v>
      </c>
      <c r="B104" s="26">
        <v>5.0</v>
      </c>
      <c r="C104" s="27" t="s">
        <v>30</v>
      </c>
      <c r="D104" s="28"/>
      <c r="E104" s="29">
        <f t="shared" si="7"/>
        <v>0</v>
      </c>
      <c r="F104" s="30"/>
    </row>
    <row r="105" ht="12.75" customHeight="1">
      <c r="A105" s="33" t="s">
        <v>31</v>
      </c>
      <c r="B105" s="34">
        <v>52.0</v>
      </c>
      <c r="C105" s="35" t="s">
        <v>32</v>
      </c>
      <c r="D105" s="28"/>
      <c r="E105" s="29">
        <f t="shared" si="7"/>
        <v>0</v>
      </c>
      <c r="F105" s="30"/>
    </row>
    <row r="106" ht="12.75" customHeight="1">
      <c r="A106" s="33" t="s">
        <v>33</v>
      </c>
      <c r="B106" s="34">
        <v>26.0</v>
      </c>
      <c r="C106" s="35" t="s">
        <v>34</v>
      </c>
      <c r="D106" s="28"/>
      <c r="E106" s="29">
        <f t="shared" si="7"/>
        <v>0</v>
      </c>
      <c r="F106" s="30"/>
    </row>
    <row r="107" ht="12.75" customHeight="1">
      <c r="A107" s="33" t="s">
        <v>35</v>
      </c>
      <c r="B107" s="34">
        <v>26.0</v>
      </c>
      <c r="C107" s="35" t="s">
        <v>36</v>
      </c>
      <c r="D107" s="28"/>
      <c r="E107" s="29">
        <f t="shared" si="7"/>
        <v>0</v>
      </c>
      <c r="F107" s="30"/>
    </row>
    <row r="108" ht="12.75" customHeight="1">
      <c r="A108" s="33" t="s">
        <v>37</v>
      </c>
      <c r="B108" s="34">
        <v>1.0</v>
      </c>
      <c r="C108" s="35" t="s">
        <v>38</v>
      </c>
      <c r="D108" s="28"/>
      <c r="E108" s="29">
        <f t="shared" si="7"/>
        <v>0</v>
      </c>
      <c r="F108" s="30"/>
    </row>
    <row r="109" ht="12.75" customHeight="1">
      <c r="A109" s="31" t="s">
        <v>39</v>
      </c>
      <c r="B109" s="26">
        <v>1.0</v>
      </c>
      <c r="C109" s="32" t="s">
        <v>40</v>
      </c>
      <c r="D109" s="28"/>
      <c r="E109" s="29">
        <f t="shared" si="7"/>
        <v>0</v>
      </c>
      <c r="F109" s="30"/>
    </row>
    <row r="110" ht="12.75" customHeight="1">
      <c r="A110" s="33" t="s">
        <v>41</v>
      </c>
      <c r="B110" s="34">
        <v>58.0</v>
      </c>
      <c r="C110" s="35" t="s">
        <v>42</v>
      </c>
      <c r="D110" s="28"/>
      <c r="E110" s="29">
        <f t="shared" si="7"/>
        <v>0</v>
      </c>
      <c r="F110" s="30"/>
    </row>
    <row r="111" ht="12.75" customHeight="1">
      <c r="A111" s="39" t="s">
        <v>43</v>
      </c>
      <c r="B111" s="40"/>
      <c r="C111" s="40"/>
      <c r="D111" s="40"/>
      <c r="E111" s="40"/>
      <c r="F111" s="41"/>
    </row>
    <row r="112" ht="12.75" customHeight="1">
      <c r="A112" s="25" t="s">
        <v>44</v>
      </c>
      <c r="B112" s="26">
        <v>5.0</v>
      </c>
      <c r="C112" s="27" t="s">
        <v>22</v>
      </c>
      <c r="D112" s="28"/>
      <c r="E112" s="29">
        <f t="shared" ref="E112:E115" si="8">D112*B112</f>
        <v>0</v>
      </c>
      <c r="F112" s="30"/>
    </row>
    <row r="113" ht="12.75" customHeight="1">
      <c r="A113" s="31" t="s">
        <v>45</v>
      </c>
      <c r="B113" s="26">
        <v>1.0</v>
      </c>
      <c r="C113" s="32" t="s">
        <v>24</v>
      </c>
      <c r="D113" s="28"/>
      <c r="E113" s="29">
        <f t="shared" si="8"/>
        <v>0</v>
      </c>
      <c r="F113" s="30"/>
    </row>
    <row r="114" ht="12.75" customHeight="1">
      <c r="A114" s="31" t="s">
        <v>46</v>
      </c>
      <c r="B114" s="26">
        <v>52.0</v>
      </c>
      <c r="C114" s="32" t="s">
        <v>26</v>
      </c>
      <c r="D114" s="28"/>
      <c r="E114" s="29">
        <f t="shared" si="8"/>
        <v>0</v>
      </c>
      <c r="F114" s="30"/>
    </row>
    <row r="115" ht="12.75" customHeight="1">
      <c r="A115" s="25" t="s">
        <v>47</v>
      </c>
      <c r="B115" s="34">
        <v>52.0</v>
      </c>
      <c r="C115" s="27" t="s">
        <v>28</v>
      </c>
      <c r="D115" s="28"/>
      <c r="E115" s="29">
        <f t="shared" si="8"/>
        <v>0</v>
      </c>
      <c r="F115" s="30"/>
    </row>
    <row r="116" ht="12.75" customHeight="1">
      <c r="A116" s="39" t="s">
        <v>48</v>
      </c>
      <c r="B116" s="40"/>
      <c r="C116" s="40"/>
      <c r="D116" s="40"/>
      <c r="E116" s="40"/>
      <c r="F116" s="41"/>
    </row>
    <row r="117" ht="12.75" customHeight="1">
      <c r="A117" s="25" t="s">
        <v>49</v>
      </c>
      <c r="B117" s="26">
        <v>5.0</v>
      </c>
      <c r="C117" s="27" t="s">
        <v>22</v>
      </c>
      <c r="D117" s="28"/>
      <c r="E117" s="29">
        <f t="shared" ref="E117:E120" si="9">D117*B117</f>
        <v>0</v>
      </c>
      <c r="F117" s="30"/>
    </row>
    <row r="118" ht="12.75" customHeight="1">
      <c r="A118" s="31" t="s">
        <v>50</v>
      </c>
      <c r="B118" s="26">
        <v>1.0</v>
      </c>
      <c r="C118" s="32" t="s">
        <v>24</v>
      </c>
      <c r="D118" s="28"/>
      <c r="E118" s="29">
        <f t="shared" si="9"/>
        <v>0</v>
      </c>
      <c r="F118" s="30"/>
    </row>
    <row r="119" ht="12.75" customHeight="1">
      <c r="A119" s="31" t="s">
        <v>51</v>
      </c>
      <c r="B119" s="26">
        <v>52.0</v>
      </c>
      <c r="C119" s="32" t="s">
        <v>26</v>
      </c>
      <c r="D119" s="28"/>
      <c r="E119" s="29">
        <f t="shared" si="9"/>
        <v>0</v>
      </c>
      <c r="F119" s="30"/>
    </row>
    <row r="120" ht="12.75" customHeight="1">
      <c r="A120" s="42" t="s">
        <v>52</v>
      </c>
      <c r="B120" s="43">
        <v>52.0</v>
      </c>
      <c r="C120" s="44" t="s">
        <v>28</v>
      </c>
      <c r="D120" s="45"/>
      <c r="E120" s="46">
        <f t="shared" si="9"/>
        <v>0</v>
      </c>
      <c r="F120" s="47"/>
    </row>
    <row r="121" ht="12.75" customHeight="1">
      <c r="A121" s="48" t="s">
        <v>53</v>
      </c>
      <c r="E121" s="49">
        <f>SUMIFS(E100:E120,F100:F120,"Yes")</f>
        <v>0</v>
      </c>
      <c r="F121" s="3"/>
    </row>
    <row r="122" ht="12.75" customHeight="1">
      <c r="A122" s="48" t="s">
        <v>54</v>
      </c>
      <c r="E122" s="49">
        <f>7.75%*E121</f>
        <v>0</v>
      </c>
      <c r="F122" s="3"/>
    </row>
    <row r="123" ht="12.75" customHeight="1">
      <c r="A123" s="48" t="s">
        <v>55</v>
      </c>
      <c r="E123" s="50">
        <f t="array" ref="E123">SUMIFS(E100:E120,F100:F120,{"","No"})</f>
        <v>0</v>
      </c>
      <c r="F123" s="3"/>
    </row>
    <row r="124" ht="12.75" customHeight="1">
      <c r="A124" s="51" t="s">
        <v>56</v>
      </c>
      <c r="B124" s="37"/>
      <c r="C124" s="37"/>
      <c r="D124" s="37"/>
      <c r="E124" s="52">
        <v>0.0</v>
      </c>
      <c r="F124" s="3"/>
    </row>
    <row r="125" ht="12.75" customHeight="1">
      <c r="A125" s="48" t="s">
        <v>57</v>
      </c>
      <c r="E125" s="53">
        <f>SUM(E121:E124)</f>
        <v>0</v>
      </c>
      <c r="F125" s="3"/>
    </row>
    <row r="126" ht="12.75" customHeight="1">
      <c r="A126" s="6"/>
      <c r="B126" s="6"/>
      <c r="C126" s="4"/>
      <c r="D126" s="4"/>
      <c r="E126" s="4"/>
      <c r="I126" s="57"/>
    </row>
    <row r="127" ht="12.75" customHeight="1">
      <c r="A127" s="6"/>
      <c r="B127" s="6"/>
      <c r="C127" s="4"/>
      <c r="D127" s="4"/>
      <c r="E127" s="4"/>
      <c r="I127" s="57"/>
    </row>
    <row r="128" ht="12.75" customHeight="1">
      <c r="A128" s="6"/>
      <c r="B128" s="6"/>
      <c r="C128" s="4"/>
      <c r="D128" s="4"/>
      <c r="E128" s="4"/>
      <c r="I128" s="57"/>
    </row>
    <row r="129" ht="12.75" customHeight="1">
      <c r="A129" s="6"/>
      <c r="B129" s="6"/>
      <c r="C129" s="4"/>
      <c r="D129" s="4"/>
      <c r="E129" s="4"/>
      <c r="I129" s="57"/>
    </row>
    <row r="130" ht="12.75" customHeight="1">
      <c r="A130" s="6" t="s">
        <v>1</v>
      </c>
      <c r="C130" s="7"/>
      <c r="D130" s="8"/>
      <c r="E130" s="8"/>
      <c r="F130" s="8"/>
    </row>
    <row r="131" ht="12.75" customHeight="1">
      <c r="A131" s="9"/>
      <c r="B131" s="4"/>
      <c r="C131" s="4"/>
      <c r="D131" s="4"/>
      <c r="E131" s="4"/>
    </row>
    <row r="132" ht="12.75" customHeight="1">
      <c r="A132" s="6" t="s">
        <v>4</v>
      </c>
      <c r="C132" s="7"/>
      <c r="D132" s="8"/>
      <c r="E132" s="8"/>
      <c r="F132" s="8"/>
    </row>
    <row r="133" ht="12.75" customHeight="1">
      <c r="A133" s="6" t="s">
        <v>6</v>
      </c>
      <c r="C133" s="7"/>
      <c r="D133" s="8"/>
      <c r="E133" s="8"/>
      <c r="F133" s="8"/>
    </row>
    <row r="134" ht="12.75" customHeight="1">
      <c r="A134" s="6" t="s">
        <v>8</v>
      </c>
      <c r="C134" s="7"/>
      <c r="D134" s="8"/>
      <c r="E134" s="8"/>
      <c r="F134" s="8"/>
    </row>
    <row r="135" ht="12.75" customHeight="1">
      <c r="A135" s="9"/>
      <c r="B135" s="4"/>
      <c r="C135" s="4"/>
      <c r="D135" s="4"/>
      <c r="E135" s="4"/>
    </row>
    <row r="136" ht="12.75" customHeight="1">
      <c r="A136" s="6" t="s">
        <v>11</v>
      </c>
      <c r="C136" s="13"/>
      <c r="D136" s="8"/>
      <c r="E136" s="8"/>
      <c r="F136" s="8"/>
    </row>
    <row r="137" ht="12.75" customHeight="1">
      <c r="A137" s="1"/>
      <c r="B137" s="4"/>
      <c r="C137" s="1"/>
      <c r="D137" s="1"/>
      <c r="E137" s="1"/>
    </row>
    <row r="138" ht="12.75" customHeight="1">
      <c r="A138" s="1"/>
      <c r="B138" s="4"/>
      <c r="C138" s="1"/>
      <c r="D138" s="1"/>
      <c r="E138" s="1"/>
    </row>
    <row r="139" ht="12.75" customHeight="1">
      <c r="A139" s="54" t="s">
        <v>62</v>
      </c>
      <c r="B139" s="55"/>
      <c r="C139" s="55"/>
      <c r="D139" s="55"/>
      <c r="E139" s="55"/>
      <c r="F139" s="56"/>
    </row>
    <row r="140" ht="12.75" customHeight="1">
      <c r="A140" s="21" t="s">
        <v>14</v>
      </c>
      <c r="B140" s="16"/>
      <c r="C140" s="16"/>
      <c r="D140" s="16"/>
      <c r="E140" s="16"/>
      <c r="F140" s="17"/>
    </row>
    <row r="141" ht="12.75" customHeight="1">
      <c r="A141" s="22" t="s">
        <v>15</v>
      </c>
      <c r="B141" s="23" t="s">
        <v>16</v>
      </c>
      <c r="C141" s="23" t="s">
        <v>17</v>
      </c>
      <c r="D141" s="23" t="s">
        <v>18</v>
      </c>
      <c r="E141" s="23" t="s">
        <v>19</v>
      </c>
      <c r="F141" s="24" t="s">
        <v>20</v>
      </c>
    </row>
    <row r="142" ht="12.75" customHeight="1">
      <c r="A142" s="25" t="s">
        <v>21</v>
      </c>
      <c r="B142" s="26">
        <v>6.0</v>
      </c>
      <c r="C142" s="27" t="s">
        <v>22</v>
      </c>
      <c r="D142" s="28"/>
      <c r="E142" s="29">
        <f t="shared" ref="E142:E152" si="10">D142*B142</f>
        <v>0</v>
      </c>
      <c r="F142" s="30"/>
    </row>
    <row r="143" ht="12.75" customHeight="1">
      <c r="A143" s="31" t="s">
        <v>23</v>
      </c>
      <c r="B143" s="26">
        <v>1.0</v>
      </c>
      <c r="C143" s="32" t="s">
        <v>24</v>
      </c>
      <c r="D143" s="28"/>
      <c r="E143" s="29">
        <f t="shared" si="10"/>
        <v>0</v>
      </c>
      <c r="F143" s="30"/>
    </row>
    <row r="144" ht="12.75" customHeight="1">
      <c r="A144" s="31" t="s">
        <v>25</v>
      </c>
      <c r="B144" s="26">
        <v>48.0</v>
      </c>
      <c r="C144" s="32" t="s">
        <v>26</v>
      </c>
      <c r="D144" s="28"/>
      <c r="E144" s="29">
        <f t="shared" si="10"/>
        <v>0</v>
      </c>
      <c r="F144" s="30"/>
    </row>
    <row r="145" ht="12.75" customHeight="1">
      <c r="A145" s="25" t="s">
        <v>27</v>
      </c>
      <c r="B145" s="26">
        <v>48.0</v>
      </c>
      <c r="C145" s="27" t="s">
        <v>28</v>
      </c>
      <c r="D145" s="28"/>
      <c r="E145" s="29">
        <f t="shared" si="10"/>
        <v>0</v>
      </c>
      <c r="F145" s="30"/>
    </row>
    <row r="146" ht="12.75" customHeight="1">
      <c r="A146" s="25" t="s">
        <v>29</v>
      </c>
      <c r="B146" s="26">
        <v>5.0</v>
      </c>
      <c r="C146" s="27" t="s">
        <v>30</v>
      </c>
      <c r="D146" s="28"/>
      <c r="E146" s="29">
        <f t="shared" si="10"/>
        <v>0</v>
      </c>
      <c r="F146" s="30"/>
    </row>
    <row r="147" ht="12.75" customHeight="1">
      <c r="A147" s="33" t="s">
        <v>31</v>
      </c>
      <c r="B147" s="34">
        <v>48.0</v>
      </c>
      <c r="C147" s="35" t="s">
        <v>32</v>
      </c>
      <c r="D147" s="28"/>
      <c r="E147" s="29">
        <f t="shared" si="10"/>
        <v>0</v>
      </c>
      <c r="F147" s="30"/>
    </row>
    <row r="148" ht="12.75" customHeight="1">
      <c r="A148" s="33" t="s">
        <v>33</v>
      </c>
      <c r="B148" s="34">
        <v>24.0</v>
      </c>
      <c r="C148" s="35" t="s">
        <v>34</v>
      </c>
      <c r="D148" s="28"/>
      <c r="E148" s="29">
        <f t="shared" si="10"/>
        <v>0</v>
      </c>
      <c r="F148" s="30"/>
    </row>
    <row r="149" ht="12.75" customHeight="1">
      <c r="A149" s="33" t="s">
        <v>35</v>
      </c>
      <c r="B149" s="34">
        <v>24.0</v>
      </c>
      <c r="C149" s="35" t="s">
        <v>36</v>
      </c>
      <c r="D149" s="28"/>
      <c r="E149" s="29">
        <f t="shared" si="10"/>
        <v>0</v>
      </c>
      <c r="F149" s="30"/>
    </row>
    <row r="150" ht="12.75" customHeight="1">
      <c r="A150" s="33" t="s">
        <v>37</v>
      </c>
      <c r="B150" s="34">
        <v>1.0</v>
      </c>
      <c r="C150" s="35" t="s">
        <v>38</v>
      </c>
      <c r="D150" s="28"/>
      <c r="E150" s="29">
        <f t="shared" si="10"/>
        <v>0</v>
      </c>
      <c r="F150" s="30"/>
    </row>
    <row r="151" ht="12.75" customHeight="1">
      <c r="A151" s="31" t="s">
        <v>39</v>
      </c>
      <c r="B151" s="26">
        <v>1.0</v>
      </c>
      <c r="C151" s="32" t="s">
        <v>40</v>
      </c>
      <c r="D151" s="28"/>
      <c r="E151" s="29">
        <f t="shared" si="10"/>
        <v>0</v>
      </c>
      <c r="F151" s="30"/>
    </row>
    <row r="152" ht="12.75" customHeight="1">
      <c r="A152" s="33" t="s">
        <v>41</v>
      </c>
      <c r="B152" s="34">
        <v>55.0</v>
      </c>
      <c r="C152" s="35" t="s">
        <v>42</v>
      </c>
      <c r="D152" s="28"/>
      <c r="E152" s="29">
        <f t="shared" si="10"/>
        <v>0</v>
      </c>
      <c r="F152" s="30"/>
    </row>
    <row r="153" ht="12.75" customHeight="1">
      <c r="A153" s="39" t="s">
        <v>43</v>
      </c>
      <c r="B153" s="40"/>
      <c r="C153" s="40"/>
      <c r="D153" s="40"/>
      <c r="E153" s="40"/>
      <c r="F153" s="41"/>
    </row>
    <row r="154" ht="12.75" customHeight="1">
      <c r="A154" s="25" t="s">
        <v>44</v>
      </c>
      <c r="B154" s="26">
        <v>6.0</v>
      </c>
      <c r="C154" s="27" t="s">
        <v>22</v>
      </c>
      <c r="D154" s="28"/>
      <c r="E154" s="29">
        <f t="shared" ref="E154:E157" si="11">D154*B154</f>
        <v>0</v>
      </c>
      <c r="F154" s="30"/>
    </row>
    <row r="155" ht="12.75" customHeight="1">
      <c r="A155" s="31" t="s">
        <v>45</v>
      </c>
      <c r="B155" s="26">
        <v>1.0</v>
      </c>
      <c r="C155" s="32" t="s">
        <v>24</v>
      </c>
      <c r="D155" s="28"/>
      <c r="E155" s="29">
        <f t="shared" si="11"/>
        <v>0</v>
      </c>
      <c r="F155" s="30"/>
    </row>
    <row r="156" ht="12.75" customHeight="1">
      <c r="A156" s="31" t="s">
        <v>46</v>
      </c>
      <c r="B156" s="26">
        <v>48.0</v>
      </c>
      <c r="C156" s="32" t="s">
        <v>26</v>
      </c>
      <c r="D156" s="28"/>
      <c r="E156" s="29">
        <f t="shared" si="11"/>
        <v>0</v>
      </c>
      <c r="F156" s="30"/>
    </row>
    <row r="157" ht="12.75" customHeight="1">
      <c r="A157" s="25" t="s">
        <v>47</v>
      </c>
      <c r="B157" s="34">
        <v>48.0</v>
      </c>
      <c r="C157" s="27" t="s">
        <v>28</v>
      </c>
      <c r="D157" s="28"/>
      <c r="E157" s="29">
        <f t="shared" si="11"/>
        <v>0</v>
      </c>
      <c r="F157" s="30"/>
    </row>
    <row r="158" ht="12.75" customHeight="1">
      <c r="A158" s="39" t="s">
        <v>48</v>
      </c>
      <c r="B158" s="40"/>
      <c r="C158" s="40"/>
      <c r="D158" s="40"/>
      <c r="E158" s="40"/>
      <c r="F158" s="41"/>
    </row>
    <row r="159" ht="12.75" customHeight="1">
      <c r="A159" s="25" t="s">
        <v>49</v>
      </c>
      <c r="B159" s="26">
        <v>6.0</v>
      </c>
      <c r="C159" s="27" t="s">
        <v>22</v>
      </c>
      <c r="D159" s="28"/>
      <c r="E159" s="29">
        <f t="shared" ref="E159:E162" si="12">D159*B159</f>
        <v>0</v>
      </c>
      <c r="F159" s="30"/>
    </row>
    <row r="160" ht="12.75" customHeight="1">
      <c r="A160" s="31" t="s">
        <v>50</v>
      </c>
      <c r="B160" s="26">
        <v>1.0</v>
      </c>
      <c r="C160" s="32" t="s">
        <v>24</v>
      </c>
      <c r="D160" s="28"/>
      <c r="E160" s="29">
        <f t="shared" si="12"/>
        <v>0</v>
      </c>
      <c r="F160" s="30"/>
    </row>
    <row r="161" ht="12.75" customHeight="1">
      <c r="A161" s="31" t="s">
        <v>51</v>
      </c>
      <c r="B161" s="26">
        <v>48.0</v>
      </c>
      <c r="C161" s="32" t="s">
        <v>26</v>
      </c>
      <c r="D161" s="28"/>
      <c r="E161" s="29">
        <f t="shared" si="12"/>
        <v>0</v>
      </c>
      <c r="F161" s="30"/>
    </row>
    <row r="162" ht="12.75" customHeight="1">
      <c r="A162" s="42" t="s">
        <v>52</v>
      </c>
      <c r="B162" s="43">
        <v>48.0</v>
      </c>
      <c r="C162" s="44" t="s">
        <v>28</v>
      </c>
      <c r="D162" s="45"/>
      <c r="E162" s="46">
        <f t="shared" si="12"/>
        <v>0</v>
      </c>
      <c r="F162" s="47"/>
    </row>
    <row r="163" ht="12.75" customHeight="1">
      <c r="A163" s="48" t="s">
        <v>53</v>
      </c>
      <c r="E163" s="49">
        <f>SUMIFS(E142:E162,F142:F162,"Yes")</f>
        <v>0</v>
      </c>
      <c r="F163" s="3"/>
    </row>
    <row r="164" ht="12.75" customHeight="1">
      <c r="A164" s="48" t="s">
        <v>54</v>
      </c>
      <c r="E164" s="49">
        <f>7.75%*E163</f>
        <v>0</v>
      </c>
      <c r="F164" s="3"/>
    </row>
    <row r="165" ht="12.75" customHeight="1">
      <c r="A165" s="48" t="s">
        <v>55</v>
      </c>
      <c r="E165" s="50">
        <f t="array" ref="E165">SUMIFS(E142:E162,F142:F162,{"","No"})</f>
        <v>0</v>
      </c>
      <c r="F165" s="3"/>
    </row>
    <row r="166" ht="12.75" customHeight="1">
      <c r="A166" s="51" t="s">
        <v>56</v>
      </c>
      <c r="B166" s="37"/>
      <c r="C166" s="37"/>
      <c r="D166" s="37"/>
      <c r="E166" s="52">
        <v>0.0</v>
      </c>
      <c r="F166" s="3"/>
    </row>
    <row r="167" ht="12.75" customHeight="1">
      <c r="A167" s="48" t="s">
        <v>57</v>
      </c>
      <c r="E167" s="53">
        <f>SUM(E163:E166)</f>
        <v>0</v>
      </c>
      <c r="F167" s="3"/>
    </row>
    <row r="168" ht="12.75" customHeight="1">
      <c r="A168" s="58"/>
      <c r="B168" s="59"/>
      <c r="C168" s="14"/>
      <c r="D168" s="1"/>
      <c r="E168" s="1"/>
    </row>
    <row r="169" ht="12.75" customHeight="1">
      <c r="A169" s="58"/>
      <c r="B169" s="59"/>
      <c r="C169" s="14"/>
      <c r="D169" s="1"/>
      <c r="E169" s="1"/>
    </row>
    <row r="170" ht="12.75" customHeight="1">
      <c r="A170" s="6"/>
      <c r="B170" s="6"/>
      <c r="C170" s="4"/>
      <c r="D170" s="4"/>
      <c r="E170" s="4"/>
    </row>
    <row r="171" ht="12.75" customHeight="1">
      <c r="A171" s="6"/>
      <c r="B171" s="6"/>
      <c r="C171" s="4"/>
      <c r="D171" s="4"/>
      <c r="E171" s="4"/>
    </row>
    <row r="172" ht="12.75" customHeight="1">
      <c r="A172" s="6" t="s">
        <v>1</v>
      </c>
      <c r="C172" s="7"/>
      <c r="D172" s="8"/>
      <c r="E172" s="8"/>
      <c r="F172" s="8"/>
    </row>
    <row r="173" ht="12.75" customHeight="1">
      <c r="A173" s="9"/>
      <c r="B173" s="4"/>
      <c r="C173" s="4"/>
      <c r="D173" s="4"/>
      <c r="E173" s="4"/>
    </row>
    <row r="174" ht="12.75" customHeight="1">
      <c r="A174" s="6" t="s">
        <v>4</v>
      </c>
      <c r="C174" s="7"/>
      <c r="D174" s="8"/>
      <c r="E174" s="8"/>
      <c r="F174" s="8"/>
    </row>
    <row r="175" ht="12.75" customHeight="1">
      <c r="A175" s="6" t="s">
        <v>6</v>
      </c>
      <c r="C175" s="7"/>
      <c r="D175" s="8"/>
      <c r="E175" s="8"/>
      <c r="F175" s="8"/>
    </row>
    <row r="176" ht="12.75" customHeight="1">
      <c r="A176" s="6" t="s">
        <v>8</v>
      </c>
      <c r="C176" s="7"/>
      <c r="D176" s="8"/>
      <c r="E176" s="8"/>
      <c r="F176" s="8"/>
    </row>
    <row r="177" ht="12.75" customHeight="1">
      <c r="A177" s="9"/>
      <c r="B177" s="4"/>
      <c r="C177" s="4"/>
      <c r="D177" s="4"/>
      <c r="E177" s="4"/>
    </row>
    <row r="178" ht="12.75" customHeight="1">
      <c r="A178" s="6" t="s">
        <v>11</v>
      </c>
      <c r="C178" s="13"/>
      <c r="D178" s="8"/>
      <c r="E178" s="8"/>
      <c r="F178" s="8"/>
    </row>
    <row r="179" ht="12.75" customHeight="1">
      <c r="A179" s="1"/>
      <c r="B179" s="4"/>
      <c r="C179" s="1"/>
      <c r="D179" s="1"/>
      <c r="E179" s="1"/>
    </row>
    <row r="180" ht="12.75" customHeight="1">
      <c r="A180" s="1"/>
      <c r="B180" s="4"/>
      <c r="C180" s="1"/>
      <c r="D180" s="1"/>
      <c r="E180" s="1"/>
    </row>
    <row r="181" ht="12.75" customHeight="1">
      <c r="A181" s="54" t="s">
        <v>63</v>
      </c>
      <c r="B181" s="55"/>
      <c r="C181" s="55"/>
      <c r="D181" s="55"/>
      <c r="E181" s="55"/>
      <c r="F181" s="56"/>
    </row>
    <row r="182" ht="12.75" customHeight="1">
      <c r="A182" s="21" t="s">
        <v>14</v>
      </c>
      <c r="B182" s="16"/>
      <c r="C182" s="16"/>
      <c r="D182" s="16"/>
      <c r="E182" s="16"/>
      <c r="F182" s="17"/>
    </row>
    <row r="183" ht="12.75" customHeight="1">
      <c r="A183" s="22" t="s">
        <v>15</v>
      </c>
      <c r="B183" s="23" t="s">
        <v>16</v>
      </c>
      <c r="C183" s="23" t="s">
        <v>17</v>
      </c>
      <c r="D183" s="23" t="s">
        <v>18</v>
      </c>
      <c r="E183" s="23" t="s">
        <v>19</v>
      </c>
      <c r="F183" s="24" t="s">
        <v>20</v>
      </c>
    </row>
    <row r="184" ht="12.75" customHeight="1">
      <c r="A184" s="25" t="s">
        <v>21</v>
      </c>
      <c r="B184" s="26">
        <v>4.0</v>
      </c>
      <c r="C184" s="27" t="s">
        <v>22</v>
      </c>
      <c r="D184" s="28"/>
      <c r="E184" s="29">
        <f t="shared" ref="E184:E194" si="13">D184*B184</f>
        <v>0</v>
      </c>
      <c r="F184" s="30"/>
    </row>
    <row r="185" ht="12.75" customHeight="1">
      <c r="A185" s="31" t="s">
        <v>23</v>
      </c>
      <c r="B185" s="26">
        <v>1.0</v>
      </c>
      <c r="C185" s="32" t="s">
        <v>24</v>
      </c>
      <c r="D185" s="28"/>
      <c r="E185" s="29">
        <f t="shared" si="13"/>
        <v>0</v>
      </c>
      <c r="F185" s="30"/>
    </row>
    <row r="186" ht="12.75" customHeight="1">
      <c r="A186" s="31" t="s">
        <v>25</v>
      </c>
      <c r="B186" s="26">
        <v>35.0</v>
      </c>
      <c r="C186" s="32" t="s">
        <v>26</v>
      </c>
      <c r="D186" s="28"/>
      <c r="E186" s="29">
        <f t="shared" si="13"/>
        <v>0</v>
      </c>
      <c r="F186" s="30"/>
    </row>
    <row r="187" ht="12.75" customHeight="1">
      <c r="A187" s="25" t="s">
        <v>27</v>
      </c>
      <c r="B187" s="26">
        <v>35.0</v>
      </c>
      <c r="C187" s="27" t="s">
        <v>28</v>
      </c>
      <c r="D187" s="28"/>
      <c r="E187" s="29">
        <f t="shared" si="13"/>
        <v>0</v>
      </c>
      <c r="F187" s="30"/>
    </row>
    <row r="188" ht="12.75" customHeight="1">
      <c r="A188" s="25" t="s">
        <v>29</v>
      </c>
      <c r="B188" s="26">
        <v>5.0</v>
      </c>
      <c r="C188" s="27" t="s">
        <v>30</v>
      </c>
      <c r="D188" s="28"/>
      <c r="E188" s="29">
        <f t="shared" si="13"/>
        <v>0</v>
      </c>
      <c r="F188" s="30"/>
    </row>
    <row r="189" ht="12.75" customHeight="1">
      <c r="A189" s="33" t="s">
        <v>31</v>
      </c>
      <c r="B189" s="34">
        <v>35.0</v>
      </c>
      <c r="C189" s="35" t="s">
        <v>32</v>
      </c>
      <c r="D189" s="28"/>
      <c r="E189" s="29">
        <f t="shared" si="13"/>
        <v>0</v>
      </c>
      <c r="F189" s="30"/>
    </row>
    <row r="190" ht="12.75" customHeight="1">
      <c r="A190" s="33" t="s">
        <v>33</v>
      </c>
      <c r="B190" s="34">
        <v>16.0</v>
      </c>
      <c r="C190" s="35" t="s">
        <v>34</v>
      </c>
      <c r="D190" s="28"/>
      <c r="E190" s="29">
        <f t="shared" si="13"/>
        <v>0</v>
      </c>
      <c r="F190" s="30"/>
    </row>
    <row r="191" ht="12.75" customHeight="1">
      <c r="A191" s="33" t="s">
        <v>35</v>
      </c>
      <c r="B191" s="34">
        <v>16.0</v>
      </c>
      <c r="C191" s="35" t="s">
        <v>36</v>
      </c>
      <c r="D191" s="28"/>
      <c r="E191" s="29">
        <f t="shared" si="13"/>
        <v>0</v>
      </c>
      <c r="F191" s="30"/>
    </row>
    <row r="192" ht="12.75" customHeight="1">
      <c r="A192" s="33" t="s">
        <v>37</v>
      </c>
      <c r="B192" s="34">
        <v>1.0</v>
      </c>
      <c r="C192" s="35" t="s">
        <v>38</v>
      </c>
      <c r="D192" s="28"/>
      <c r="E192" s="29">
        <f t="shared" si="13"/>
        <v>0</v>
      </c>
      <c r="F192" s="30"/>
    </row>
    <row r="193" ht="12.75" customHeight="1">
      <c r="A193" s="31" t="s">
        <v>39</v>
      </c>
      <c r="B193" s="26">
        <v>1.0</v>
      </c>
      <c r="C193" s="32" t="s">
        <v>40</v>
      </c>
      <c r="D193" s="28"/>
      <c r="E193" s="29">
        <f t="shared" si="13"/>
        <v>0</v>
      </c>
      <c r="F193" s="30"/>
    </row>
    <row r="194" ht="12.75" customHeight="1">
      <c r="A194" s="33" t="s">
        <v>41</v>
      </c>
      <c r="B194" s="34">
        <v>40.0</v>
      </c>
      <c r="C194" s="35" t="s">
        <v>42</v>
      </c>
      <c r="D194" s="28"/>
      <c r="E194" s="29">
        <f t="shared" si="13"/>
        <v>0</v>
      </c>
      <c r="F194" s="30"/>
    </row>
    <row r="195" ht="12.75" customHeight="1">
      <c r="A195" s="39" t="s">
        <v>43</v>
      </c>
      <c r="B195" s="40"/>
      <c r="C195" s="40"/>
      <c r="D195" s="40"/>
      <c r="E195" s="40"/>
      <c r="F195" s="41"/>
    </row>
    <row r="196" ht="12.75" customHeight="1">
      <c r="A196" s="25" t="s">
        <v>44</v>
      </c>
      <c r="B196" s="26">
        <v>4.0</v>
      </c>
      <c r="C196" s="27" t="s">
        <v>22</v>
      </c>
      <c r="D196" s="28"/>
      <c r="E196" s="29">
        <f t="shared" ref="E196:E199" si="14">D196*B196</f>
        <v>0</v>
      </c>
      <c r="F196" s="30"/>
    </row>
    <row r="197" ht="12.75" customHeight="1">
      <c r="A197" s="31" t="s">
        <v>45</v>
      </c>
      <c r="B197" s="26">
        <v>1.0</v>
      </c>
      <c r="C197" s="32" t="s">
        <v>24</v>
      </c>
      <c r="D197" s="28"/>
      <c r="E197" s="29">
        <f t="shared" si="14"/>
        <v>0</v>
      </c>
      <c r="F197" s="30"/>
    </row>
    <row r="198" ht="12.75" customHeight="1">
      <c r="A198" s="31" t="s">
        <v>46</v>
      </c>
      <c r="B198" s="26">
        <v>35.0</v>
      </c>
      <c r="C198" s="32" t="s">
        <v>26</v>
      </c>
      <c r="D198" s="28"/>
      <c r="E198" s="29">
        <f t="shared" si="14"/>
        <v>0</v>
      </c>
      <c r="F198" s="30"/>
    </row>
    <row r="199" ht="12.75" customHeight="1">
      <c r="A199" s="25" t="s">
        <v>47</v>
      </c>
      <c r="B199" s="34">
        <v>35.0</v>
      </c>
      <c r="C199" s="27" t="s">
        <v>28</v>
      </c>
      <c r="D199" s="28"/>
      <c r="E199" s="29">
        <f t="shared" si="14"/>
        <v>0</v>
      </c>
      <c r="F199" s="30"/>
    </row>
    <row r="200" ht="12.75" customHeight="1">
      <c r="A200" s="39" t="s">
        <v>48</v>
      </c>
      <c r="B200" s="40"/>
      <c r="C200" s="40"/>
      <c r="D200" s="40"/>
      <c r="E200" s="40"/>
      <c r="F200" s="41"/>
    </row>
    <row r="201" ht="12.75" customHeight="1">
      <c r="A201" s="25" t="s">
        <v>49</v>
      </c>
      <c r="B201" s="26">
        <v>4.0</v>
      </c>
      <c r="C201" s="27" t="s">
        <v>22</v>
      </c>
      <c r="D201" s="28"/>
      <c r="E201" s="29">
        <f t="shared" ref="E201:E204" si="15">D201*B201</f>
        <v>0</v>
      </c>
      <c r="F201" s="30"/>
    </row>
    <row r="202" ht="12.75" customHeight="1">
      <c r="A202" s="31" t="s">
        <v>50</v>
      </c>
      <c r="B202" s="26">
        <v>1.0</v>
      </c>
      <c r="C202" s="32" t="s">
        <v>24</v>
      </c>
      <c r="D202" s="28"/>
      <c r="E202" s="29">
        <f t="shared" si="15"/>
        <v>0</v>
      </c>
      <c r="F202" s="30"/>
    </row>
    <row r="203" ht="12.75" customHeight="1">
      <c r="A203" s="31" t="s">
        <v>51</v>
      </c>
      <c r="B203" s="26">
        <v>35.0</v>
      </c>
      <c r="C203" s="32" t="s">
        <v>26</v>
      </c>
      <c r="D203" s="28"/>
      <c r="E203" s="29">
        <f t="shared" si="15"/>
        <v>0</v>
      </c>
      <c r="F203" s="30"/>
    </row>
    <row r="204" ht="12.75" customHeight="1">
      <c r="A204" s="42" t="s">
        <v>52</v>
      </c>
      <c r="B204" s="43">
        <v>35.0</v>
      </c>
      <c r="C204" s="44" t="s">
        <v>28</v>
      </c>
      <c r="D204" s="45"/>
      <c r="E204" s="46">
        <f t="shared" si="15"/>
        <v>0</v>
      </c>
      <c r="F204" s="47"/>
    </row>
    <row r="205" ht="12.75" customHeight="1">
      <c r="A205" s="48" t="s">
        <v>53</v>
      </c>
      <c r="E205" s="49">
        <f>SUMIFS(E184:E204,F184:F204,"Yes")</f>
        <v>0</v>
      </c>
      <c r="F205" s="3"/>
    </row>
    <row r="206" ht="12.75" customHeight="1">
      <c r="A206" s="48" t="s">
        <v>54</v>
      </c>
      <c r="E206" s="49">
        <f>7.75%*E205</f>
        <v>0</v>
      </c>
      <c r="F206" s="3"/>
    </row>
    <row r="207" ht="12.75" customHeight="1">
      <c r="A207" s="48" t="s">
        <v>55</v>
      </c>
      <c r="E207" s="50">
        <f t="array" ref="E207">SUMIFS(E184:E204,F184:F204,{"","No"})</f>
        <v>0</v>
      </c>
      <c r="F207" s="3"/>
    </row>
    <row r="208" ht="12.75" customHeight="1">
      <c r="A208" s="51" t="s">
        <v>56</v>
      </c>
      <c r="B208" s="37"/>
      <c r="C208" s="37"/>
      <c r="D208" s="37"/>
      <c r="E208" s="52">
        <v>0.0</v>
      </c>
      <c r="F208" s="3"/>
    </row>
    <row r="209" ht="12.75" customHeight="1">
      <c r="A209" s="48" t="s">
        <v>57</v>
      </c>
      <c r="E209" s="53">
        <f>SUM(E205:E208)</f>
        <v>0</v>
      </c>
      <c r="F209" s="3"/>
    </row>
    <row r="210" ht="12.75" customHeight="1">
      <c r="A210" s="1"/>
      <c r="B210" s="4"/>
      <c r="C210" s="1"/>
      <c r="D210" s="1"/>
      <c r="E210" s="1"/>
    </row>
    <row r="211" ht="12.75" customHeight="1">
      <c r="A211" s="6"/>
      <c r="B211" s="6"/>
      <c r="C211" s="4"/>
      <c r="D211" s="4"/>
      <c r="E211" s="4"/>
    </row>
    <row r="212" ht="12.75" customHeight="1">
      <c r="A212" s="6"/>
      <c r="B212" s="6"/>
      <c r="C212" s="4"/>
      <c r="D212" s="4"/>
      <c r="E212" s="4"/>
    </row>
    <row r="213" ht="12.75" customHeight="1">
      <c r="A213" s="6"/>
      <c r="B213" s="6"/>
      <c r="C213" s="4"/>
      <c r="D213" s="4"/>
      <c r="E213" s="4"/>
    </row>
    <row r="214" ht="12.75" customHeight="1">
      <c r="A214" s="6" t="s">
        <v>1</v>
      </c>
      <c r="C214" s="7"/>
      <c r="D214" s="8"/>
      <c r="E214" s="8"/>
      <c r="F214" s="8"/>
    </row>
    <row r="215" ht="12.75" customHeight="1">
      <c r="A215" s="9"/>
      <c r="B215" s="4"/>
      <c r="C215" s="4"/>
      <c r="D215" s="4"/>
      <c r="E215" s="4"/>
    </row>
    <row r="216" ht="12.75" customHeight="1">
      <c r="A216" s="6" t="s">
        <v>4</v>
      </c>
      <c r="C216" s="7"/>
      <c r="D216" s="8"/>
      <c r="E216" s="8"/>
      <c r="F216" s="8"/>
    </row>
    <row r="217" ht="12.75" customHeight="1">
      <c r="A217" s="6" t="s">
        <v>6</v>
      </c>
      <c r="C217" s="7"/>
      <c r="D217" s="8"/>
      <c r="E217" s="8"/>
      <c r="F217" s="8"/>
    </row>
    <row r="218" ht="12.75" customHeight="1">
      <c r="A218" s="6" t="s">
        <v>8</v>
      </c>
      <c r="C218" s="7"/>
      <c r="D218" s="8"/>
      <c r="E218" s="8"/>
      <c r="F218" s="8"/>
    </row>
    <row r="219" ht="12.75" customHeight="1">
      <c r="A219" s="9"/>
      <c r="B219" s="4"/>
      <c r="C219" s="4"/>
      <c r="D219" s="4"/>
      <c r="E219" s="4"/>
    </row>
    <row r="220" ht="12.75" customHeight="1">
      <c r="A220" s="6" t="s">
        <v>11</v>
      </c>
      <c r="C220" s="13"/>
      <c r="D220" s="8"/>
      <c r="E220" s="8"/>
      <c r="F220" s="8"/>
    </row>
    <row r="221" ht="12.75" customHeight="1">
      <c r="A221" s="1"/>
      <c r="B221" s="4"/>
      <c r="C221" s="1"/>
      <c r="D221" s="1"/>
      <c r="E221" s="1"/>
    </row>
    <row r="222" ht="12.75" customHeight="1">
      <c r="A222" s="1"/>
      <c r="B222" s="4"/>
      <c r="C222" s="1"/>
      <c r="D222" s="1"/>
      <c r="E222" s="1"/>
    </row>
    <row r="223" ht="12.75" customHeight="1">
      <c r="A223" s="54" t="s">
        <v>64</v>
      </c>
      <c r="B223" s="55"/>
      <c r="C223" s="55"/>
      <c r="D223" s="55"/>
      <c r="E223" s="55"/>
      <c r="F223" s="56"/>
    </row>
    <row r="224" ht="12.75" customHeight="1">
      <c r="A224" s="21" t="s">
        <v>14</v>
      </c>
      <c r="B224" s="16"/>
      <c r="C224" s="16"/>
      <c r="D224" s="16"/>
      <c r="E224" s="16"/>
      <c r="F224" s="17"/>
    </row>
    <row r="225" ht="12.75" customHeight="1">
      <c r="A225" s="22" t="s">
        <v>15</v>
      </c>
      <c r="B225" s="23" t="s">
        <v>16</v>
      </c>
      <c r="C225" s="23" t="s">
        <v>17</v>
      </c>
      <c r="D225" s="23" t="s">
        <v>18</v>
      </c>
      <c r="E225" s="23" t="s">
        <v>19</v>
      </c>
      <c r="F225" s="24" t="s">
        <v>20</v>
      </c>
    </row>
    <row r="226" ht="12.75" customHeight="1">
      <c r="A226" s="25" t="s">
        <v>21</v>
      </c>
      <c r="B226" s="26">
        <v>6.0</v>
      </c>
      <c r="C226" s="27" t="s">
        <v>22</v>
      </c>
      <c r="D226" s="28"/>
      <c r="E226" s="29">
        <f t="shared" ref="E226:E236" si="16">D226*B226</f>
        <v>0</v>
      </c>
      <c r="F226" s="30"/>
    </row>
    <row r="227" ht="12.75" customHeight="1">
      <c r="A227" s="31" t="s">
        <v>23</v>
      </c>
      <c r="B227" s="26">
        <v>1.0</v>
      </c>
      <c r="C227" s="32" t="s">
        <v>24</v>
      </c>
      <c r="D227" s="28"/>
      <c r="E227" s="29">
        <f t="shared" si="16"/>
        <v>0</v>
      </c>
      <c r="F227" s="30"/>
    </row>
    <row r="228" ht="12.75" customHeight="1">
      <c r="A228" s="31" t="s">
        <v>25</v>
      </c>
      <c r="B228" s="26">
        <v>48.0</v>
      </c>
      <c r="C228" s="32" t="s">
        <v>26</v>
      </c>
      <c r="D228" s="28"/>
      <c r="E228" s="29">
        <f t="shared" si="16"/>
        <v>0</v>
      </c>
      <c r="F228" s="30"/>
    </row>
    <row r="229" ht="12.75" customHeight="1">
      <c r="A229" s="25" t="s">
        <v>27</v>
      </c>
      <c r="B229" s="26">
        <v>48.0</v>
      </c>
      <c r="C229" s="27" t="s">
        <v>28</v>
      </c>
      <c r="D229" s="28"/>
      <c r="E229" s="29">
        <f t="shared" si="16"/>
        <v>0</v>
      </c>
      <c r="F229" s="30"/>
    </row>
    <row r="230" ht="12.75" customHeight="1">
      <c r="A230" s="25" t="s">
        <v>29</v>
      </c>
      <c r="B230" s="26">
        <v>5.0</v>
      </c>
      <c r="C230" s="27" t="s">
        <v>30</v>
      </c>
      <c r="D230" s="28"/>
      <c r="E230" s="29">
        <f t="shared" si="16"/>
        <v>0</v>
      </c>
      <c r="F230" s="30"/>
    </row>
    <row r="231" ht="12.75" customHeight="1">
      <c r="A231" s="33" t="s">
        <v>31</v>
      </c>
      <c r="B231" s="34">
        <v>48.0</v>
      </c>
      <c r="C231" s="35" t="s">
        <v>32</v>
      </c>
      <c r="D231" s="28"/>
      <c r="E231" s="29">
        <f t="shared" si="16"/>
        <v>0</v>
      </c>
      <c r="F231" s="30"/>
    </row>
    <row r="232" ht="12.75" customHeight="1">
      <c r="A232" s="33" t="s">
        <v>33</v>
      </c>
      <c r="B232" s="34">
        <v>24.0</v>
      </c>
      <c r="C232" s="35" t="s">
        <v>34</v>
      </c>
      <c r="D232" s="28"/>
      <c r="E232" s="29">
        <f t="shared" si="16"/>
        <v>0</v>
      </c>
      <c r="F232" s="30"/>
    </row>
    <row r="233" ht="12.75" customHeight="1">
      <c r="A233" s="33" t="s">
        <v>35</v>
      </c>
      <c r="B233" s="34">
        <v>24.0</v>
      </c>
      <c r="C233" s="35" t="s">
        <v>36</v>
      </c>
      <c r="D233" s="28"/>
      <c r="E233" s="29">
        <f t="shared" si="16"/>
        <v>0</v>
      </c>
      <c r="F233" s="30"/>
    </row>
    <row r="234" ht="12.75" customHeight="1">
      <c r="A234" s="33" t="s">
        <v>37</v>
      </c>
      <c r="B234" s="34">
        <v>1.0</v>
      </c>
      <c r="C234" s="35" t="s">
        <v>38</v>
      </c>
      <c r="D234" s="28"/>
      <c r="E234" s="29">
        <f t="shared" si="16"/>
        <v>0</v>
      </c>
      <c r="F234" s="30"/>
    </row>
    <row r="235" ht="12.75" customHeight="1">
      <c r="A235" s="31" t="s">
        <v>39</v>
      </c>
      <c r="B235" s="26">
        <v>1.0</v>
      </c>
      <c r="C235" s="32" t="s">
        <v>40</v>
      </c>
      <c r="D235" s="28"/>
      <c r="E235" s="29">
        <f t="shared" si="16"/>
        <v>0</v>
      </c>
      <c r="F235" s="30"/>
    </row>
    <row r="236" ht="12.75" customHeight="1">
      <c r="A236" s="33" t="s">
        <v>41</v>
      </c>
      <c r="B236" s="34">
        <v>55.0</v>
      </c>
      <c r="C236" s="35" t="s">
        <v>42</v>
      </c>
      <c r="D236" s="28"/>
      <c r="E236" s="29">
        <f t="shared" si="16"/>
        <v>0</v>
      </c>
      <c r="F236" s="30"/>
    </row>
    <row r="237" ht="12.75" customHeight="1">
      <c r="A237" s="39" t="s">
        <v>43</v>
      </c>
      <c r="B237" s="40"/>
      <c r="C237" s="40"/>
      <c r="D237" s="40"/>
      <c r="E237" s="40"/>
      <c r="F237" s="41"/>
    </row>
    <row r="238" ht="12.75" customHeight="1">
      <c r="A238" s="25" t="s">
        <v>44</v>
      </c>
      <c r="B238" s="26">
        <v>6.0</v>
      </c>
      <c r="C238" s="27" t="s">
        <v>22</v>
      </c>
      <c r="D238" s="28"/>
      <c r="E238" s="29">
        <f t="shared" ref="E238:E241" si="17">D238*B238</f>
        <v>0</v>
      </c>
      <c r="F238" s="30"/>
    </row>
    <row r="239" ht="12.75" customHeight="1">
      <c r="A239" s="31" t="s">
        <v>45</v>
      </c>
      <c r="B239" s="26">
        <v>1.0</v>
      </c>
      <c r="C239" s="32" t="s">
        <v>24</v>
      </c>
      <c r="D239" s="28"/>
      <c r="E239" s="29">
        <f t="shared" si="17"/>
        <v>0</v>
      </c>
      <c r="F239" s="30"/>
    </row>
    <row r="240" ht="12.75" customHeight="1">
      <c r="A240" s="31" t="s">
        <v>46</v>
      </c>
      <c r="B240" s="26">
        <v>48.0</v>
      </c>
      <c r="C240" s="32" t="s">
        <v>26</v>
      </c>
      <c r="D240" s="28"/>
      <c r="E240" s="29">
        <f t="shared" si="17"/>
        <v>0</v>
      </c>
      <c r="F240" s="30"/>
    </row>
    <row r="241" ht="12.75" customHeight="1">
      <c r="A241" s="25" t="s">
        <v>47</v>
      </c>
      <c r="B241" s="34">
        <v>48.0</v>
      </c>
      <c r="C241" s="27" t="s">
        <v>28</v>
      </c>
      <c r="D241" s="28"/>
      <c r="E241" s="29">
        <f t="shared" si="17"/>
        <v>0</v>
      </c>
      <c r="F241" s="30"/>
    </row>
    <row r="242" ht="12.75" customHeight="1">
      <c r="A242" s="39" t="s">
        <v>48</v>
      </c>
      <c r="B242" s="40"/>
      <c r="C242" s="40"/>
      <c r="D242" s="40"/>
      <c r="E242" s="40"/>
      <c r="F242" s="41"/>
    </row>
    <row r="243" ht="12.75" customHeight="1">
      <c r="A243" s="25" t="s">
        <v>49</v>
      </c>
      <c r="B243" s="26">
        <v>6.0</v>
      </c>
      <c r="C243" s="27" t="s">
        <v>22</v>
      </c>
      <c r="D243" s="28"/>
      <c r="E243" s="29">
        <f t="shared" ref="E243:E246" si="18">D243*B243</f>
        <v>0</v>
      </c>
      <c r="F243" s="30"/>
    </row>
    <row r="244" ht="12.75" customHeight="1">
      <c r="A244" s="31" t="s">
        <v>50</v>
      </c>
      <c r="B244" s="26">
        <v>1.0</v>
      </c>
      <c r="C244" s="32" t="s">
        <v>24</v>
      </c>
      <c r="D244" s="28"/>
      <c r="E244" s="29">
        <f t="shared" si="18"/>
        <v>0</v>
      </c>
      <c r="F244" s="30"/>
    </row>
    <row r="245" ht="12.75" customHeight="1">
      <c r="A245" s="31" t="s">
        <v>51</v>
      </c>
      <c r="B245" s="26">
        <v>48.0</v>
      </c>
      <c r="C245" s="32" t="s">
        <v>26</v>
      </c>
      <c r="D245" s="28"/>
      <c r="E245" s="29">
        <f t="shared" si="18"/>
        <v>0</v>
      </c>
      <c r="F245" s="30"/>
    </row>
    <row r="246" ht="12.75" customHeight="1">
      <c r="A246" s="42" t="s">
        <v>52</v>
      </c>
      <c r="B246" s="43">
        <v>48.0</v>
      </c>
      <c r="C246" s="44" t="s">
        <v>28</v>
      </c>
      <c r="D246" s="45"/>
      <c r="E246" s="46">
        <f t="shared" si="18"/>
        <v>0</v>
      </c>
      <c r="F246" s="47"/>
    </row>
    <row r="247" ht="12.75" customHeight="1">
      <c r="A247" s="48" t="s">
        <v>53</v>
      </c>
      <c r="E247" s="49">
        <f>SUMIFS(E226:E246,F226:F246,"Yes")</f>
        <v>0</v>
      </c>
      <c r="F247" s="3"/>
    </row>
    <row r="248" ht="12.75" customHeight="1">
      <c r="A248" s="48" t="s">
        <v>54</v>
      </c>
      <c r="E248" s="49">
        <f>7.75%*E247</f>
        <v>0</v>
      </c>
      <c r="F248" s="3"/>
    </row>
    <row r="249" ht="12.75" customHeight="1">
      <c r="A249" s="48" t="s">
        <v>55</v>
      </c>
      <c r="E249" s="50">
        <f t="array" ref="E249">SUMIFS(E226:E246,F226:F246,{"","No"})</f>
        <v>0</v>
      </c>
      <c r="F249" s="3"/>
    </row>
    <row r="250" ht="12.75" customHeight="1">
      <c r="A250" s="51" t="s">
        <v>56</v>
      </c>
      <c r="B250" s="37"/>
      <c r="C250" s="37"/>
      <c r="D250" s="37"/>
      <c r="E250" s="52">
        <v>0.0</v>
      </c>
      <c r="F250" s="3"/>
    </row>
    <row r="251" ht="12.75" customHeight="1">
      <c r="A251" s="48" t="s">
        <v>57</v>
      </c>
      <c r="E251" s="53">
        <f>SUM(E247:E250)</f>
        <v>0</v>
      </c>
      <c r="F251" s="3"/>
    </row>
    <row r="252" ht="12.75" customHeight="1">
      <c r="A252" s="1"/>
      <c r="B252" s="4"/>
      <c r="C252" s="1"/>
      <c r="D252" s="1"/>
      <c r="E252" s="1"/>
    </row>
    <row r="253" ht="12.75" customHeight="1">
      <c r="A253" s="6"/>
      <c r="B253" s="6"/>
      <c r="C253" s="4"/>
      <c r="D253" s="4"/>
      <c r="E253" s="4"/>
    </row>
    <row r="254" ht="12.75" customHeight="1">
      <c r="A254" s="6"/>
      <c r="B254" s="6"/>
      <c r="C254" s="4"/>
      <c r="D254" s="4"/>
      <c r="E254" s="4"/>
    </row>
    <row r="255" ht="12.75" customHeight="1">
      <c r="A255" s="6"/>
      <c r="B255" s="6"/>
      <c r="C255" s="4"/>
      <c r="D255" s="4"/>
      <c r="E255" s="4"/>
    </row>
    <row r="256" ht="12.75" customHeight="1">
      <c r="A256" s="6" t="s">
        <v>1</v>
      </c>
      <c r="C256" s="7"/>
      <c r="D256" s="8"/>
      <c r="E256" s="8"/>
      <c r="F256" s="8"/>
    </row>
    <row r="257" ht="12.75" customHeight="1">
      <c r="A257" s="9"/>
      <c r="B257" s="4"/>
      <c r="C257" s="4"/>
      <c r="D257" s="4"/>
      <c r="E257" s="4"/>
    </row>
    <row r="258" ht="12.75" customHeight="1">
      <c r="A258" s="6" t="s">
        <v>4</v>
      </c>
      <c r="C258" s="7"/>
      <c r="D258" s="8"/>
      <c r="E258" s="8"/>
      <c r="F258" s="8"/>
    </row>
    <row r="259" ht="12.75" customHeight="1">
      <c r="A259" s="6" t="s">
        <v>6</v>
      </c>
      <c r="C259" s="7"/>
      <c r="D259" s="8"/>
      <c r="E259" s="8"/>
      <c r="F259" s="8"/>
    </row>
    <row r="260" ht="12.75" customHeight="1">
      <c r="A260" s="6" t="s">
        <v>8</v>
      </c>
      <c r="C260" s="7"/>
      <c r="D260" s="8"/>
      <c r="E260" s="8"/>
      <c r="F260" s="8"/>
    </row>
    <row r="261" ht="12.75" customHeight="1">
      <c r="A261" s="9"/>
      <c r="B261" s="4"/>
      <c r="C261" s="4"/>
      <c r="D261" s="4"/>
      <c r="E261" s="4"/>
    </row>
    <row r="262" ht="12.75" customHeight="1">
      <c r="A262" s="6" t="s">
        <v>11</v>
      </c>
      <c r="C262" s="13"/>
      <c r="D262" s="8"/>
      <c r="E262" s="8"/>
      <c r="F262" s="8"/>
    </row>
    <row r="263" ht="12.75" customHeight="1">
      <c r="A263" s="1"/>
      <c r="B263" s="4"/>
      <c r="C263" s="1"/>
      <c r="D263" s="1"/>
      <c r="E263" s="1"/>
    </row>
    <row r="264" ht="12.75" customHeight="1">
      <c r="A264" s="1"/>
      <c r="B264" s="4"/>
      <c r="C264" s="1"/>
      <c r="D264" s="1"/>
      <c r="E264" s="1"/>
    </row>
    <row r="265" ht="12.75" customHeight="1">
      <c r="A265" s="54" t="s">
        <v>65</v>
      </c>
      <c r="B265" s="55"/>
      <c r="C265" s="55"/>
      <c r="D265" s="55"/>
      <c r="E265" s="55"/>
      <c r="F265" s="56"/>
    </row>
    <row r="266" ht="12.75" customHeight="1">
      <c r="A266" s="21" t="s">
        <v>14</v>
      </c>
      <c r="B266" s="16"/>
      <c r="C266" s="16"/>
      <c r="D266" s="16"/>
      <c r="E266" s="16"/>
      <c r="F266" s="17"/>
    </row>
    <row r="267" ht="12.75" customHeight="1">
      <c r="A267" s="22" t="s">
        <v>15</v>
      </c>
      <c r="B267" s="23" t="s">
        <v>16</v>
      </c>
      <c r="C267" s="23" t="s">
        <v>17</v>
      </c>
      <c r="D267" s="23" t="s">
        <v>18</v>
      </c>
      <c r="E267" s="23" t="s">
        <v>19</v>
      </c>
      <c r="F267" s="24" t="s">
        <v>20</v>
      </c>
    </row>
    <row r="268" ht="12.75" customHeight="1">
      <c r="A268" s="25" t="s">
        <v>21</v>
      </c>
      <c r="B268" s="26">
        <v>3.0</v>
      </c>
      <c r="C268" s="27" t="s">
        <v>22</v>
      </c>
      <c r="D268" s="28"/>
      <c r="E268" s="29">
        <f t="shared" ref="E268:E278" si="19">D268*B268</f>
        <v>0</v>
      </c>
      <c r="F268" s="30"/>
    </row>
    <row r="269" ht="12.75" customHeight="1">
      <c r="A269" s="31" t="s">
        <v>23</v>
      </c>
      <c r="B269" s="26">
        <v>1.0</v>
      </c>
      <c r="C269" s="32" t="s">
        <v>24</v>
      </c>
      <c r="D269" s="28"/>
      <c r="E269" s="29">
        <f t="shared" si="19"/>
        <v>0</v>
      </c>
      <c r="F269" s="30"/>
    </row>
    <row r="270" ht="12.75" customHeight="1">
      <c r="A270" s="31" t="s">
        <v>25</v>
      </c>
      <c r="B270" s="26">
        <v>30.0</v>
      </c>
      <c r="C270" s="32" t="s">
        <v>26</v>
      </c>
      <c r="D270" s="28"/>
      <c r="E270" s="29">
        <f t="shared" si="19"/>
        <v>0</v>
      </c>
      <c r="F270" s="30"/>
    </row>
    <row r="271" ht="12.75" customHeight="1">
      <c r="A271" s="25" t="s">
        <v>27</v>
      </c>
      <c r="B271" s="26">
        <v>30.0</v>
      </c>
      <c r="C271" s="27" t="s">
        <v>28</v>
      </c>
      <c r="D271" s="28"/>
      <c r="E271" s="29">
        <f t="shared" si="19"/>
        <v>0</v>
      </c>
      <c r="F271" s="30"/>
    </row>
    <row r="272" ht="12.75" customHeight="1">
      <c r="A272" s="25" t="s">
        <v>29</v>
      </c>
      <c r="B272" s="26">
        <v>5.0</v>
      </c>
      <c r="C272" s="27" t="s">
        <v>30</v>
      </c>
      <c r="D272" s="28"/>
      <c r="E272" s="29">
        <f t="shared" si="19"/>
        <v>0</v>
      </c>
      <c r="F272" s="30"/>
    </row>
    <row r="273" ht="12.75" customHeight="1">
      <c r="A273" s="33" t="s">
        <v>31</v>
      </c>
      <c r="B273" s="34">
        <v>30.0</v>
      </c>
      <c r="C273" s="35" t="s">
        <v>32</v>
      </c>
      <c r="D273" s="28"/>
      <c r="E273" s="29">
        <f t="shared" si="19"/>
        <v>0</v>
      </c>
      <c r="F273" s="30"/>
    </row>
    <row r="274" ht="12.75" customHeight="1">
      <c r="A274" s="33" t="s">
        <v>33</v>
      </c>
      <c r="B274" s="34">
        <v>15.0</v>
      </c>
      <c r="C274" s="35" t="s">
        <v>34</v>
      </c>
      <c r="D274" s="28"/>
      <c r="E274" s="29">
        <f t="shared" si="19"/>
        <v>0</v>
      </c>
      <c r="F274" s="30"/>
    </row>
    <row r="275" ht="12.75" customHeight="1">
      <c r="A275" s="33" t="s">
        <v>35</v>
      </c>
      <c r="B275" s="34">
        <v>15.0</v>
      </c>
      <c r="C275" s="35" t="s">
        <v>36</v>
      </c>
      <c r="D275" s="28"/>
      <c r="E275" s="29">
        <f t="shared" si="19"/>
        <v>0</v>
      </c>
      <c r="F275" s="30"/>
    </row>
    <row r="276" ht="12.75" customHeight="1">
      <c r="A276" s="33" t="s">
        <v>37</v>
      </c>
      <c r="B276" s="34">
        <v>1.0</v>
      </c>
      <c r="C276" s="35" t="s">
        <v>38</v>
      </c>
      <c r="D276" s="28"/>
      <c r="E276" s="29">
        <f t="shared" si="19"/>
        <v>0</v>
      </c>
      <c r="F276" s="30"/>
    </row>
    <row r="277" ht="12.75" customHeight="1">
      <c r="A277" s="31" t="s">
        <v>39</v>
      </c>
      <c r="B277" s="26">
        <v>1.0</v>
      </c>
      <c r="C277" s="32" t="s">
        <v>40</v>
      </c>
      <c r="D277" s="28"/>
      <c r="E277" s="29">
        <f t="shared" si="19"/>
        <v>0</v>
      </c>
      <c r="F277" s="30"/>
    </row>
    <row r="278" ht="12.75" customHeight="1">
      <c r="A278" s="33" t="s">
        <v>41</v>
      </c>
      <c r="B278" s="34">
        <v>34.0</v>
      </c>
      <c r="C278" s="35" t="s">
        <v>42</v>
      </c>
      <c r="D278" s="28"/>
      <c r="E278" s="29">
        <f t="shared" si="19"/>
        <v>0</v>
      </c>
      <c r="F278" s="30"/>
    </row>
    <row r="279" ht="12.75" customHeight="1">
      <c r="A279" s="39" t="s">
        <v>43</v>
      </c>
      <c r="B279" s="40"/>
      <c r="C279" s="40"/>
      <c r="D279" s="40"/>
      <c r="E279" s="40"/>
      <c r="F279" s="41"/>
    </row>
    <row r="280" ht="12.75" customHeight="1">
      <c r="A280" s="25" t="s">
        <v>44</v>
      </c>
      <c r="B280" s="26">
        <v>3.0</v>
      </c>
      <c r="C280" s="27" t="s">
        <v>22</v>
      </c>
      <c r="D280" s="28"/>
      <c r="E280" s="29">
        <f t="shared" ref="E280:E283" si="20">D280*B280</f>
        <v>0</v>
      </c>
      <c r="F280" s="30"/>
    </row>
    <row r="281" ht="12.75" customHeight="1">
      <c r="A281" s="31" t="s">
        <v>45</v>
      </c>
      <c r="B281" s="26">
        <v>1.0</v>
      </c>
      <c r="C281" s="32" t="s">
        <v>24</v>
      </c>
      <c r="D281" s="28"/>
      <c r="E281" s="29">
        <f t="shared" si="20"/>
        <v>0</v>
      </c>
      <c r="F281" s="30"/>
    </row>
    <row r="282" ht="12.75" customHeight="1">
      <c r="A282" s="31" t="s">
        <v>46</v>
      </c>
      <c r="B282" s="26">
        <v>30.0</v>
      </c>
      <c r="C282" s="32" t="s">
        <v>26</v>
      </c>
      <c r="D282" s="28"/>
      <c r="E282" s="29">
        <f t="shared" si="20"/>
        <v>0</v>
      </c>
      <c r="F282" s="30"/>
    </row>
    <row r="283" ht="12.75" customHeight="1">
      <c r="A283" s="25" t="s">
        <v>47</v>
      </c>
      <c r="B283" s="34">
        <v>30.0</v>
      </c>
      <c r="C283" s="27" t="s">
        <v>28</v>
      </c>
      <c r="D283" s="28"/>
      <c r="E283" s="29">
        <f t="shared" si="20"/>
        <v>0</v>
      </c>
      <c r="F283" s="30"/>
    </row>
    <row r="284" ht="12.75" customHeight="1">
      <c r="A284" s="39" t="s">
        <v>48</v>
      </c>
      <c r="B284" s="40"/>
      <c r="C284" s="40"/>
      <c r="D284" s="40"/>
      <c r="E284" s="40"/>
      <c r="F284" s="41"/>
    </row>
    <row r="285" ht="12.75" customHeight="1">
      <c r="A285" s="25" t="s">
        <v>49</v>
      </c>
      <c r="B285" s="26">
        <v>3.0</v>
      </c>
      <c r="C285" s="27" t="s">
        <v>22</v>
      </c>
      <c r="D285" s="28"/>
      <c r="E285" s="29">
        <f t="shared" ref="E285:E288" si="21">D285*B285</f>
        <v>0</v>
      </c>
      <c r="F285" s="30"/>
    </row>
    <row r="286" ht="12.75" customHeight="1">
      <c r="A286" s="31" t="s">
        <v>50</v>
      </c>
      <c r="B286" s="26">
        <v>1.0</v>
      </c>
      <c r="C286" s="32" t="s">
        <v>24</v>
      </c>
      <c r="D286" s="28"/>
      <c r="E286" s="29">
        <f t="shared" si="21"/>
        <v>0</v>
      </c>
      <c r="F286" s="30"/>
    </row>
    <row r="287" ht="12.75" customHeight="1">
      <c r="A287" s="31" t="s">
        <v>51</v>
      </c>
      <c r="B287" s="26">
        <v>30.0</v>
      </c>
      <c r="C287" s="32" t="s">
        <v>26</v>
      </c>
      <c r="D287" s="28"/>
      <c r="E287" s="29">
        <f t="shared" si="21"/>
        <v>0</v>
      </c>
      <c r="F287" s="30"/>
    </row>
    <row r="288" ht="12.75" customHeight="1">
      <c r="A288" s="42" t="s">
        <v>52</v>
      </c>
      <c r="B288" s="43">
        <v>30.0</v>
      </c>
      <c r="C288" s="44" t="s">
        <v>28</v>
      </c>
      <c r="D288" s="45"/>
      <c r="E288" s="46">
        <f t="shared" si="21"/>
        <v>0</v>
      </c>
      <c r="F288" s="47"/>
    </row>
    <row r="289" ht="12.75" customHeight="1">
      <c r="A289" s="48" t="s">
        <v>53</v>
      </c>
      <c r="E289" s="49">
        <f>SUMIFS(E268:E288,F268:F288,"Yes")</f>
        <v>0</v>
      </c>
      <c r="F289" s="3"/>
    </row>
    <row r="290" ht="12.75" customHeight="1">
      <c r="A290" s="48" t="s">
        <v>54</v>
      </c>
      <c r="E290" s="49">
        <f>7.75%*E289</f>
        <v>0</v>
      </c>
      <c r="F290" s="3"/>
    </row>
    <row r="291" ht="12.75" customHeight="1">
      <c r="A291" s="48" t="s">
        <v>55</v>
      </c>
      <c r="E291" s="50">
        <f t="array" ref="E291">SUMIFS(E268:E288,F268:F288,{"","No"})</f>
        <v>0</v>
      </c>
      <c r="F291" s="3"/>
    </row>
    <row r="292" ht="12.75" customHeight="1">
      <c r="A292" s="51" t="s">
        <v>56</v>
      </c>
      <c r="B292" s="37"/>
      <c r="C292" s="37"/>
      <c r="D292" s="37"/>
      <c r="E292" s="52">
        <v>0.0</v>
      </c>
      <c r="F292" s="3"/>
    </row>
    <row r="293" ht="12.75" customHeight="1">
      <c r="A293" s="48" t="s">
        <v>57</v>
      </c>
      <c r="E293" s="53">
        <f>SUM(E289:E292)</f>
        <v>0</v>
      </c>
      <c r="F293" s="3"/>
    </row>
    <row r="294" ht="12.75" customHeight="1">
      <c r="A294" s="1"/>
      <c r="B294" s="4"/>
      <c r="C294" s="1"/>
      <c r="D294" s="1"/>
      <c r="E294" s="1"/>
    </row>
    <row r="295" ht="12.75" customHeight="1">
      <c r="A295" s="6"/>
      <c r="B295" s="6"/>
      <c r="C295" s="4"/>
      <c r="D295" s="4"/>
      <c r="E295" s="4"/>
    </row>
    <row r="296" ht="12.75" customHeight="1">
      <c r="A296" s="6"/>
      <c r="B296" s="6"/>
      <c r="C296" s="4"/>
      <c r="D296" s="4"/>
      <c r="E296" s="4"/>
    </row>
    <row r="297" ht="12.75" customHeight="1">
      <c r="A297" s="6"/>
      <c r="B297" s="6"/>
      <c r="C297" s="4"/>
      <c r="D297" s="4"/>
      <c r="E297" s="4"/>
    </row>
    <row r="298" ht="12.75" customHeight="1">
      <c r="A298" s="6" t="s">
        <v>1</v>
      </c>
      <c r="C298" s="7"/>
      <c r="D298" s="8"/>
      <c r="E298" s="8"/>
      <c r="F298" s="8"/>
    </row>
    <row r="299" ht="12.75" customHeight="1">
      <c r="A299" s="9"/>
      <c r="B299" s="4"/>
      <c r="C299" s="4"/>
      <c r="D299" s="4"/>
      <c r="E299" s="4"/>
    </row>
    <row r="300" ht="12.75" customHeight="1">
      <c r="A300" s="6" t="s">
        <v>4</v>
      </c>
      <c r="C300" s="7"/>
      <c r="D300" s="8"/>
      <c r="E300" s="8"/>
      <c r="F300" s="8"/>
    </row>
    <row r="301" ht="12.75" customHeight="1">
      <c r="A301" s="6" t="s">
        <v>6</v>
      </c>
      <c r="C301" s="7"/>
      <c r="D301" s="8"/>
      <c r="E301" s="8"/>
      <c r="F301" s="8"/>
    </row>
    <row r="302" ht="12.75" customHeight="1">
      <c r="A302" s="6" t="s">
        <v>8</v>
      </c>
      <c r="C302" s="7"/>
      <c r="D302" s="8"/>
      <c r="E302" s="8"/>
      <c r="F302" s="8"/>
    </row>
    <row r="303" ht="12.75" customHeight="1">
      <c r="A303" s="9"/>
      <c r="B303" s="4"/>
      <c r="C303" s="4"/>
      <c r="D303" s="4"/>
      <c r="E303" s="4"/>
    </row>
    <row r="304" ht="12.75" customHeight="1">
      <c r="A304" s="6" t="s">
        <v>11</v>
      </c>
      <c r="C304" s="13"/>
      <c r="D304" s="8"/>
      <c r="E304" s="8"/>
      <c r="F304" s="8"/>
    </row>
    <row r="305" ht="12.75" customHeight="1">
      <c r="A305" s="1"/>
      <c r="B305" s="4"/>
      <c r="C305" s="1"/>
      <c r="D305" s="1"/>
      <c r="E305" s="1"/>
    </row>
    <row r="306" ht="12.75" customHeight="1">
      <c r="A306" s="1"/>
      <c r="B306" s="4"/>
      <c r="C306" s="1"/>
      <c r="D306" s="1"/>
      <c r="E306" s="1"/>
    </row>
    <row r="307" ht="12.75" customHeight="1">
      <c r="A307" s="54" t="s">
        <v>66</v>
      </c>
      <c r="B307" s="55"/>
      <c r="C307" s="55"/>
      <c r="D307" s="55"/>
      <c r="E307" s="55"/>
      <c r="F307" s="56"/>
    </row>
    <row r="308" ht="12.75" customHeight="1">
      <c r="A308" s="21" t="s">
        <v>14</v>
      </c>
      <c r="B308" s="16"/>
      <c r="C308" s="16"/>
      <c r="D308" s="16"/>
      <c r="E308" s="16"/>
      <c r="F308" s="17"/>
    </row>
    <row r="309" ht="12.75" customHeight="1">
      <c r="A309" s="22" t="s">
        <v>15</v>
      </c>
      <c r="B309" s="23" t="s">
        <v>16</v>
      </c>
      <c r="C309" s="23" t="s">
        <v>17</v>
      </c>
      <c r="D309" s="23" t="s">
        <v>18</v>
      </c>
      <c r="E309" s="23" t="s">
        <v>19</v>
      </c>
      <c r="F309" s="24" t="s">
        <v>20</v>
      </c>
    </row>
    <row r="310" ht="12.75" customHeight="1">
      <c r="A310" s="25" t="s">
        <v>21</v>
      </c>
      <c r="B310" s="26">
        <v>4.0</v>
      </c>
      <c r="C310" s="27" t="s">
        <v>22</v>
      </c>
      <c r="D310" s="28"/>
      <c r="E310" s="29">
        <f t="shared" ref="E310:E320" si="22">D310*B310</f>
        <v>0</v>
      </c>
      <c r="F310" s="30"/>
    </row>
    <row r="311" ht="12.75" customHeight="1">
      <c r="A311" s="31" t="s">
        <v>23</v>
      </c>
      <c r="B311" s="26">
        <v>1.0</v>
      </c>
      <c r="C311" s="32" t="s">
        <v>24</v>
      </c>
      <c r="D311" s="28"/>
      <c r="E311" s="29">
        <f t="shared" si="22"/>
        <v>0</v>
      </c>
      <c r="F311" s="30"/>
    </row>
    <row r="312" ht="12.75" customHeight="1">
      <c r="A312" s="31" t="s">
        <v>25</v>
      </c>
      <c r="B312" s="26">
        <v>42.0</v>
      </c>
      <c r="C312" s="32" t="s">
        <v>26</v>
      </c>
      <c r="D312" s="28"/>
      <c r="E312" s="29">
        <f t="shared" si="22"/>
        <v>0</v>
      </c>
      <c r="F312" s="30"/>
    </row>
    <row r="313" ht="12.75" customHeight="1">
      <c r="A313" s="25" t="s">
        <v>27</v>
      </c>
      <c r="B313" s="26">
        <v>42.0</v>
      </c>
      <c r="C313" s="27" t="s">
        <v>28</v>
      </c>
      <c r="D313" s="28"/>
      <c r="E313" s="29">
        <f t="shared" si="22"/>
        <v>0</v>
      </c>
      <c r="F313" s="30"/>
    </row>
    <row r="314" ht="12.75" customHeight="1">
      <c r="A314" s="25" t="s">
        <v>29</v>
      </c>
      <c r="B314" s="26">
        <v>5.0</v>
      </c>
      <c r="C314" s="27" t="s">
        <v>30</v>
      </c>
      <c r="D314" s="28"/>
      <c r="E314" s="29">
        <f t="shared" si="22"/>
        <v>0</v>
      </c>
      <c r="F314" s="30"/>
    </row>
    <row r="315" ht="12.75" customHeight="1">
      <c r="A315" s="33" t="s">
        <v>31</v>
      </c>
      <c r="B315" s="34">
        <v>42.0</v>
      </c>
      <c r="C315" s="35" t="s">
        <v>32</v>
      </c>
      <c r="D315" s="28"/>
      <c r="E315" s="29">
        <f t="shared" si="22"/>
        <v>0</v>
      </c>
      <c r="F315" s="30"/>
    </row>
    <row r="316" ht="12.75" customHeight="1">
      <c r="A316" s="33" t="s">
        <v>33</v>
      </c>
      <c r="B316" s="34">
        <v>21.0</v>
      </c>
      <c r="C316" s="35" t="s">
        <v>34</v>
      </c>
      <c r="D316" s="28"/>
      <c r="E316" s="29">
        <f t="shared" si="22"/>
        <v>0</v>
      </c>
      <c r="F316" s="30"/>
    </row>
    <row r="317" ht="12.75" customHeight="1">
      <c r="A317" s="33" t="s">
        <v>35</v>
      </c>
      <c r="B317" s="34">
        <v>21.0</v>
      </c>
      <c r="C317" s="35" t="s">
        <v>36</v>
      </c>
      <c r="D317" s="28"/>
      <c r="E317" s="29">
        <f t="shared" si="22"/>
        <v>0</v>
      </c>
      <c r="F317" s="30"/>
    </row>
    <row r="318" ht="12.75" customHeight="1">
      <c r="A318" s="33" t="s">
        <v>37</v>
      </c>
      <c r="B318" s="34">
        <v>1.0</v>
      </c>
      <c r="C318" s="35" t="s">
        <v>38</v>
      </c>
      <c r="D318" s="28"/>
      <c r="E318" s="29">
        <f t="shared" si="22"/>
        <v>0</v>
      </c>
      <c r="F318" s="30"/>
    </row>
    <row r="319" ht="12.75" customHeight="1">
      <c r="A319" s="31" t="s">
        <v>39</v>
      </c>
      <c r="B319" s="26">
        <v>1.0</v>
      </c>
      <c r="C319" s="32" t="s">
        <v>40</v>
      </c>
      <c r="D319" s="28"/>
      <c r="E319" s="29">
        <f t="shared" si="22"/>
        <v>0</v>
      </c>
      <c r="F319" s="30"/>
    </row>
    <row r="320" ht="12.75" customHeight="1">
      <c r="A320" s="33" t="s">
        <v>41</v>
      </c>
      <c r="B320" s="34">
        <v>47.0</v>
      </c>
      <c r="C320" s="35" t="s">
        <v>42</v>
      </c>
      <c r="D320" s="28"/>
      <c r="E320" s="29">
        <f t="shared" si="22"/>
        <v>0</v>
      </c>
      <c r="F320" s="30"/>
    </row>
    <row r="321" ht="12.75" customHeight="1">
      <c r="A321" s="39" t="s">
        <v>43</v>
      </c>
      <c r="B321" s="40"/>
      <c r="C321" s="40"/>
      <c r="D321" s="40"/>
      <c r="E321" s="40"/>
      <c r="F321" s="41"/>
    </row>
    <row r="322" ht="12.75" customHeight="1">
      <c r="A322" s="25" t="s">
        <v>44</v>
      </c>
      <c r="B322" s="26">
        <v>4.0</v>
      </c>
      <c r="C322" s="27" t="s">
        <v>22</v>
      </c>
      <c r="D322" s="28"/>
      <c r="E322" s="29">
        <f t="shared" ref="E322:E325" si="23">D322*B322</f>
        <v>0</v>
      </c>
      <c r="F322" s="30"/>
    </row>
    <row r="323" ht="12.75" customHeight="1">
      <c r="A323" s="31" t="s">
        <v>45</v>
      </c>
      <c r="B323" s="26">
        <v>1.0</v>
      </c>
      <c r="C323" s="32" t="s">
        <v>24</v>
      </c>
      <c r="D323" s="28"/>
      <c r="E323" s="29">
        <f t="shared" si="23"/>
        <v>0</v>
      </c>
      <c r="F323" s="30"/>
    </row>
    <row r="324" ht="12.75" customHeight="1">
      <c r="A324" s="31" t="s">
        <v>46</v>
      </c>
      <c r="B324" s="26">
        <v>42.0</v>
      </c>
      <c r="C324" s="32" t="s">
        <v>26</v>
      </c>
      <c r="D324" s="28"/>
      <c r="E324" s="29">
        <f t="shared" si="23"/>
        <v>0</v>
      </c>
      <c r="F324" s="30"/>
    </row>
    <row r="325" ht="12.75" customHeight="1">
      <c r="A325" s="25" t="s">
        <v>47</v>
      </c>
      <c r="B325" s="34">
        <v>42.0</v>
      </c>
      <c r="C325" s="27" t="s">
        <v>28</v>
      </c>
      <c r="D325" s="28"/>
      <c r="E325" s="29">
        <f t="shared" si="23"/>
        <v>0</v>
      </c>
      <c r="F325" s="30"/>
    </row>
    <row r="326" ht="12.75" customHeight="1">
      <c r="A326" s="39" t="s">
        <v>48</v>
      </c>
      <c r="B326" s="40"/>
      <c r="C326" s="40"/>
      <c r="D326" s="40"/>
      <c r="E326" s="40"/>
      <c r="F326" s="41"/>
    </row>
    <row r="327" ht="12.75" customHeight="1">
      <c r="A327" s="25" t="s">
        <v>49</v>
      </c>
      <c r="B327" s="26">
        <v>4.0</v>
      </c>
      <c r="C327" s="27" t="s">
        <v>22</v>
      </c>
      <c r="D327" s="28"/>
      <c r="E327" s="29">
        <f t="shared" ref="E327:E330" si="24">D327*B327</f>
        <v>0</v>
      </c>
      <c r="F327" s="30"/>
    </row>
    <row r="328" ht="12.75" customHeight="1">
      <c r="A328" s="31" t="s">
        <v>50</v>
      </c>
      <c r="B328" s="26">
        <v>1.0</v>
      </c>
      <c r="C328" s="32" t="s">
        <v>24</v>
      </c>
      <c r="D328" s="28"/>
      <c r="E328" s="29">
        <f t="shared" si="24"/>
        <v>0</v>
      </c>
      <c r="F328" s="30"/>
    </row>
    <row r="329" ht="12.75" customHeight="1">
      <c r="A329" s="31" t="s">
        <v>51</v>
      </c>
      <c r="B329" s="26">
        <v>42.0</v>
      </c>
      <c r="C329" s="32" t="s">
        <v>26</v>
      </c>
      <c r="D329" s="28"/>
      <c r="E329" s="29">
        <f t="shared" si="24"/>
        <v>0</v>
      </c>
      <c r="F329" s="30"/>
    </row>
    <row r="330" ht="12.75" customHeight="1">
      <c r="A330" s="42" t="s">
        <v>52</v>
      </c>
      <c r="B330" s="43">
        <v>42.0</v>
      </c>
      <c r="C330" s="44" t="s">
        <v>28</v>
      </c>
      <c r="D330" s="45"/>
      <c r="E330" s="46">
        <f t="shared" si="24"/>
        <v>0</v>
      </c>
      <c r="F330" s="47"/>
    </row>
    <row r="331" ht="12.75" customHeight="1">
      <c r="A331" s="48" t="s">
        <v>53</v>
      </c>
      <c r="E331" s="49">
        <f>SUMIFS(E310:E330,F310:F330,"Yes")</f>
        <v>0</v>
      </c>
      <c r="F331" s="3"/>
    </row>
    <row r="332" ht="12.75" customHeight="1">
      <c r="A332" s="48" t="s">
        <v>54</v>
      </c>
      <c r="E332" s="49">
        <f>7.75%*E331</f>
        <v>0</v>
      </c>
      <c r="F332" s="3"/>
    </row>
    <row r="333" ht="12.75" customHeight="1">
      <c r="A333" s="48" t="s">
        <v>55</v>
      </c>
      <c r="E333" s="50">
        <f t="array" ref="E333">SUMIFS(E310:E330,F310:F330,{"","No"})</f>
        <v>0</v>
      </c>
      <c r="F333" s="3"/>
    </row>
    <row r="334" ht="12.75" customHeight="1">
      <c r="A334" s="51" t="s">
        <v>56</v>
      </c>
      <c r="B334" s="37"/>
      <c r="C334" s="37"/>
      <c r="D334" s="37"/>
      <c r="E334" s="52">
        <v>0.0</v>
      </c>
      <c r="F334" s="3"/>
    </row>
    <row r="335" ht="12.75" customHeight="1">
      <c r="A335" s="48" t="s">
        <v>57</v>
      </c>
      <c r="E335" s="53">
        <f>SUM(E331:E334)</f>
        <v>0</v>
      </c>
      <c r="F335" s="3"/>
    </row>
    <row r="336" ht="12.75" customHeight="1">
      <c r="A336" s="1"/>
      <c r="B336" s="4"/>
      <c r="C336" s="1"/>
      <c r="D336" s="1"/>
      <c r="E336" s="1"/>
    </row>
    <row r="337" ht="12.75" customHeight="1">
      <c r="A337" s="6"/>
      <c r="B337" s="6"/>
      <c r="C337" s="4"/>
      <c r="D337" s="4"/>
      <c r="E337" s="4"/>
    </row>
    <row r="338" ht="12.75" customHeight="1">
      <c r="A338" s="6"/>
      <c r="B338" s="6"/>
      <c r="C338" s="4"/>
      <c r="D338" s="4"/>
      <c r="E338" s="4"/>
    </row>
    <row r="339" ht="12.75" customHeight="1">
      <c r="A339" s="60"/>
      <c r="B339" s="60"/>
      <c r="C339" s="3"/>
      <c r="D339" s="3"/>
      <c r="E339" s="3"/>
      <c r="F339" s="3"/>
    </row>
    <row r="340" ht="12.75" customHeight="1">
      <c r="A340" s="6" t="s">
        <v>1</v>
      </c>
      <c r="C340" s="7"/>
      <c r="D340" s="8"/>
      <c r="E340" s="8"/>
      <c r="F340" s="8"/>
    </row>
    <row r="341" ht="12.75" customHeight="1">
      <c r="A341" s="9"/>
      <c r="B341" s="4"/>
      <c r="C341" s="4"/>
      <c r="D341" s="4"/>
      <c r="E341" s="4"/>
    </row>
    <row r="342" ht="12.75" customHeight="1">
      <c r="A342" s="6" t="s">
        <v>4</v>
      </c>
      <c r="C342" s="7"/>
      <c r="D342" s="8"/>
      <c r="E342" s="8"/>
      <c r="F342" s="8"/>
    </row>
    <row r="343" ht="12.75" customHeight="1">
      <c r="A343" s="6" t="s">
        <v>6</v>
      </c>
      <c r="C343" s="7"/>
      <c r="D343" s="8"/>
      <c r="E343" s="8"/>
      <c r="F343" s="8"/>
    </row>
    <row r="344" ht="12.75" customHeight="1">
      <c r="A344" s="6" t="s">
        <v>8</v>
      </c>
      <c r="C344" s="7"/>
      <c r="D344" s="8"/>
      <c r="E344" s="8"/>
      <c r="F344" s="8"/>
    </row>
    <row r="345" ht="12.75" customHeight="1">
      <c r="A345" s="9"/>
      <c r="B345" s="4"/>
      <c r="C345" s="4"/>
      <c r="D345" s="4"/>
      <c r="E345" s="4"/>
    </row>
    <row r="346" ht="12.75" customHeight="1">
      <c r="A346" s="6" t="s">
        <v>11</v>
      </c>
      <c r="C346" s="13"/>
      <c r="D346" s="8"/>
      <c r="E346" s="8"/>
      <c r="F346" s="8"/>
    </row>
    <row r="347" ht="12.75" customHeight="1">
      <c r="A347" s="1"/>
      <c r="B347" s="4"/>
      <c r="C347" s="1"/>
      <c r="D347" s="1"/>
      <c r="E347" s="1"/>
    </row>
    <row r="348" ht="12.75" customHeight="1">
      <c r="A348" s="1"/>
      <c r="B348" s="4"/>
      <c r="C348" s="1"/>
      <c r="D348" s="1"/>
      <c r="E348" s="1"/>
    </row>
    <row r="349" ht="12.75" customHeight="1">
      <c r="A349" s="54" t="s">
        <v>67</v>
      </c>
      <c r="B349" s="55"/>
      <c r="C349" s="55"/>
      <c r="D349" s="55"/>
      <c r="E349" s="55"/>
      <c r="F349" s="56"/>
    </row>
    <row r="350" ht="12.75" customHeight="1">
      <c r="A350" s="21" t="s">
        <v>14</v>
      </c>
      <c r="B350" s="16"/>
      <c r="C350" s="16"/>
      <c r="D350" s="16"/>
      <c r="E350" s="16"/>
      <c r="F350" s="17"/>
    </row>
    <row r="351" ht="12.75" customHeight="1">
      <c r="A351" s="22" t="s">
        <v>15</v>
      </c>
      <c r="B351" s="23" t="s">
        <v>16</v>
      </c>
      <c r="C351" s="23" t="s">
        <v>17</v>
      </c>
      <c r="D351" s="23" t="s">
        <v>18</v>
      </c>
      <c r="E351" s="23" t="s">
        <v>19</v>
      </c>
      <c r="F351" s="24" t="s">
        <v>20</v>
      </c>
    </row>
    <row r="352" ht="12.75" customHeight="1">
      <c r="A352" s="25" t="s">
        <v>21</v>
      </c>
      <c r="B352" s="26">
        <v>6.0</v>
      </c>
      <c r="C352" s="27" t="s">
        <v>22</v>
      </c>
      <c r="D352" s="28"/>
      <c r="E352" s="29">
        <f t="shared" ref="E352:E362" si="25">D352*B352</f>
        <v>0</v>
      </c>
      <c r="F352" s="30"/>
    </row>
    <row r="353" ht="12.75" customHeight="1">
      <c r="A353" s="31" t="s">
        <v>23</v>
      </c>
      <c r="B353" s="26">
        <v>1.0</v>
      </c>
      <c r="C353" s="32" t="s">
        <v>24</v>
      </c>
      <c r="D353" s="28"/>
      <c r="E353" s="29">
        <f t="shared" si="25"/>
        <v>0</v>
      </c>
      <c r="F353" s="30"/>
    </row>
    <row r="354" ht="12.75" customHeight="1">
      <c r="A354" s="31" t="s">
        <v>25</v>
      </c>
      <c r="B354" s="26">
        <v>72.0</v>
      </c>
      <c r="C354" s="32" t="s">
        <v>26</v>
      </c>
      <c r="D354" s="28"/>
      <c r="E354" s="29">
        <f t="shared" si="25"/>
        <v>0</v>
      </c>
      <c r="F354" s="30"/>
    </row>
    <row r="355" ht="12.75" customHeight="1">
      <c r="A355" s="25" t="s">
        <v>27</v>
      </c>
      <c r="B355" s="26">
        <v>72.0</v>
      </c>
      <c r="C355" s="27" t="s">
        <v>28</v>
      </c>
      <c r="D355" s="28"/>
      <c r="E355" s="29">
        <f t="shared" si="25"/>
        <v>0</v>
      </c>
      <c r="F355" s="30"/>
    </row>
    <row r="356" ht="12.75" customHeight="1">
      <c r="A356" s="25" t="s">
        <v>29</v>
      </c>
      <c r="B356" s="26">
        <v>5.0</v>
      </c>
      <c r="C356" s="27" t="s">
        <v>30</v>
      </c>
      <c r="D356" s="28"/>
      <c r="E356" s="29">
        <f t="shared" si="25"/>
        <v>0</v>
      </c>
      <c r="F356" s="30"/>
    </row>
    <row r="357" ht="12.75" customHeight="1">
      <c r="A357" s="33" t="s">
        <v>31</v>
      </c>
      <c r="B357" s="34">
        <v>72.0</v>
      </c>
      <c r="C357" s="35" t="s">
        <v>32</v>
      </c>
      <c r="D357" s="28"/>
      <c r="E357" s="29">
        <f t="shared" si="25"/>
        <v>0</v>
      </c>
      <c r="F357" s="30"/>
    </row>
    <row r="358" ht="12.75" customHeight="1">
      <c r="A358" s="33" t="s">
        <v>33</v>
      </c>
      <c r="B358" s="34">
        <v>36.0</v>
      </c>
      <c r="C358" s="35" t="s">
        <v>34</v>
      </c>
      <c r="D358" s="28"/>
      <c r="E358" s="29">
        <f t="shared" si="25"/>
        <v>0</v>
      </c>
      <c r="F358" s="30"/>
    </row>
    <row r="359" ht="12.75" customHeight="1">
      <c r="A359" s="33" t="s">
        <v>35</v>
      </c>
      <c r="B359" s="34">
        <v>36.0</v>
      </c>
      <c r="C359" s="35" t="s">
        <v>36</v>
      </c>
      <c r="D359" s="28"/>
      <c r="E359" s="29">
        <f t="shared" si="25"/>
        <v>0</v>
      </c>
      <c r="F359" s="30"/>
    </row>
    <row r="360" ht="12.75" customHeight="1">
      <c r="A360" s="33" t="s">
        <v>37</v>
      </c>
      <c r="B360" s="34">
        <v>1.0</v>
      </c>
      <c r="C360" s="35" t="s">
        <v>38</v>
      </c>
      <c r="D360" s="28"/>
      <c r="E360" s="29">
        <f t="shared" si="25"/>
        <v>0</v>
      </c>
      <c r="F360" s="30"/>
    </row>
    <row r="361" ht="12.75" customHeight="1">
      <c r="A361" s="31" t="s">
        <v>39</v>
      </c>
      <c r="B361" s="26">
        <v>1.0</v>
      </c>
      <c r="C361" s="32" t="s">
        <v>40</v>
      </c>
      <c r="D361" s="28"/>
      <c r="E361" s="29">
        <f t="shared" si="25"/>
        <v>0</v>
      </c>
      <c r="F361" s="30"/>
    </row>
    <row r="362" ht="12.75" customHeight="1">
      <c r="A362" s="33" t="s">
        <v>41</v>
      </c>
      <c r="B362" s="34">
        <v>79.0</v>
      </c>
      <c r="C362" s="35" t="s">
        <v>42</v>
      </c>
      <c r="D362" s="28"/>
      <c r="E362" s="29">
        <f t="shared" si="25"/>
        <v>0</v>
      </c>
      <c r="F362" s="30"/>
    </row>
    <row r="363" ht="12.75" customHeight="1">
      <c r="A363" s="39" t="s">
        <v>43</v>
      </c>
      <c r="B363" s="40"/>
      <c r="C363" s="40"/>
      <c r="D363" s="40"/>
      <c r="E363" s="40"/>
      <c r="F363" s="41"/>
    </row>
    <row r="364" ht="12.75" customHeight="1">
      <c r="A364" s="25" t="s">
        <v>44</v>
      </c>
      <c r="B364" s="26">
        <v>6.0</v>
      </c>
      <c r="C364" s="27" t="s">
        <v>22</v>
      </c>
      <c r="D364" s="28"/>
      <c r="E364" s="29">
        <f t="shared" ref="E364:E367" si="26">D364*B364</f>
        <v>0</v>
      </c>
      <c r="F364" s="30"/>
    </row>
    <row r="365" ht="12.75" customHeight="1">
      <c r="A365" s="31" t="s">
        <v>45</v>
      </c>
      <c r="B365" s="26">
        <v>1.0</v>
      </c>
      <c r="C365" s="32" t="s">
        <v>24</v>
      </c>
      <c r="D365" s="28"/>
      <c r="E365" s="29">
        <f t="shared" si="26"/>
        <v>0</v>
      </c>
      <c r="F365" s="30"/>
    </row>
    <row r="366" ht="12.75" customHeight="1">
      <c r="A366" s="31" t="s">
        <v>46</v>
      </c>
      <c r="B366" s="26">
        <v>72.0</v>
      </c>
      <c r="C366" s="32" t="s">
        <v>26</v>
      </c>
      <c r="D366" s="28"/>
      <c r="E366" s="29">
        <f t="shared" si="26"/>
        <v>0</v>
      </c>
      <c r="F366" s="30"/>
    </row>
    <row r="367" ht="12.75" customHeight="1">
      <c r="A367" s="25" t="s">
        <v>47</v>
      </c>
      <c r="B367" s="34">
        <v>72.0</v>
      </c>
      <c r="C367" s="27" t="s">
        <v>28</v>
      </c>
      <c r="D367" s="28"/>
      <c r="E367" s="29">
        <f t="shared" si="26"/>
        <v>0</v>
      </c>
      <c r="F367" s="30"/>
    </row>
    <row r="368" ht="12.75" customHeight="1">
      <c r="A368" s="39" t="s">
        <v>48</v>
      </c>
      <c r="B368" s="40"/>
      <c r="C368" s="40"/>
      <c r="D368" s="40"/>
      <c r="E368" s="40"/>
      <c r="F368" s="41"/>
    </row>
    <row r="369" ht="12.75" customHeight="1">
      <c r="A369" s="25" t="s">
        <v>49</v>
      </c>
      <c r="B369" s="26">
        <v>6.0</v>
      </c>
      <c r="C369" s="27" t="s">
        <v>22</v>
      </c>
      <c r="D369" s="28"/>
      <c r="E369" s="29">
        <f t="shared" ref="E369:E372" si="27">D369*B369</f>
        <v>0</v>
      </c>
      <c r="F369" s="30"/>
    </row>
    <row r="370" ht="12.75" customHeight="1">
      <c r="A370" s="31" t="s">
        <v>50</v>
      </c>
      <c r="B370" s="26">
        <v>1.0</v>
      </c>
      <c r="C370" s="32" t="s">
        <v>24</v>
      </c>
      <c r="D370" s="28"/>
      <c r="E370" s="29">
        <f t="shared" si="27"/>
        <v>0</v>
      </c>
      <c r="F370" s="30"/>
    </row>
    <row r="371" ht="12.75" customHeight="1">
      <c r="A371" s="31" t="s">
        <v>51</v>
      </c>
      <c r="B371" s="26">
        <v>72.0</v>
      </c>
      <c r="C371" s="32" t="s">
        <v>26</v>
      </c>
      <c r="D371" s="28"/>
      <c r="E371" s="29">
        <f t="shared" si="27"/>
        <v>0</v>
      </c>
      <c r="F371" s="30"/>
    </row>
    <row r="372" ht="12.75" customHeight="1">
      <c r="A372" s="42" t="s">
        <v>52</v>
      </c>
      <c r="B372" s="43">
        <v>72.0</v>
      </c>
      <c r="C372" s="44" t="s">
        <v>28</v>
      </c>
      <c r="D372" s="45"/>
      <c r="E372" s="46">
        <f t="shared" si="27"/>
        <v>0</v>
      </c>
      <c r="F372" s="47"/>
    </row>
    <row r="373" ht="12.75" customHeight="1">
      <c r="A373" s="48" t="s">
        <v>53</v>
      </c>
      <c r="E373" s="49">
        <f>SUMIFS(E352:E372,F352:F372,"Yes")</f>
        <v>0</v>
      </c>
      <c r="F373" s="3"/>
    </row>
    <row r="374" ht="12.75" customHeight="1">
      <c r="A374" s="48" t="s">
        <v>54</v>
      </c>
      <c r="E374" s="49">
        <f>7.75%*E373</f>
        <v>0</v>
      </c>
      <c r="F374" s="3"/>
    </row>
    <row r="375" ht="12.75" customHeight="1">
      <c r="A375" s="48" t="s">
        <v>55</v>
      </c>
      <c r="E375" s="50">
        <f t="array" ref="E375">SUMIFS(E352:E372,F352:F372,{"","No"})</f>
        <v>0</v>
      </c>
      <c r="F375" s="3"/>
    </row>
    <row r="376" ht="12.75" customHeight="1">
      <c r="A376" s="51" t="s">
        <v>56</v>
      </c>
      <c r="B376" s="37"/>
      <c r="C376" s="37"/>
      <c r="D376" s="37"/>
      <c r="E376" s="52">
        <v>0.0</v>
      </c>
      <c r="F376" s="3"/>
    </row>
    <row r="377" ht="12.75" customHeight="1">
      <c r="A377" s="48" t="s">
        <v>57</v>
      </c>
      <c r="E377" s="53">
        <f>SUM(E373:E376)</f>
        <v>0</v>
      </c>
      <c r="F377" s="3"/>
    </row>
    <row r="378" ht="12.75" customHeight="1">
      <c r="A378" s="58"/>
      <c r="B378" s="59"/>
      <c r="C378" s="14"/>
      <c r="D378" s="1"/>
      <c r="E378" s="1"/>
    </row>
    <row r="379" ht="12.75" customHeight="1">
      <c r="A379" s="58"/>
      <c r="B379" s="59"/>
      <c r="C379" s="14"/>
      <c r="D379" s="1"/>
      <c r="E379" s="1"/>
    </row>
    <row r="380" ht="12.75" customHeight="1">
      <c r="A380" s="58"/>
      <c r="B380" s="59"/>
      <c r="C380" s="14"/>
      <c r="D380" s="1"/>
      <c r="E380" s="1"/>
    </row>
    <row r="381" ht="12.75" customHeight="1">
      <c r="A381" s="58"/>
      <c r="B381" s="59"/>
      <c r="C381" s="14"/>
      <c r="D381" s="1"/>
      <c r="E381" s="1"/>
    </row>
    <row r="382" ht="12.75" customHeight="1">
      <c r="A382" s="6" t="s">
        <v>1</v>
      </c>
      <c r="C382" s="7"/>
      <c r="D382" s="8"/>
      <c r="E382" s="8"/>
      <c r="F382" s="8"/>
    </row>
    <row r="383" ht="12.75" customHeight="1">
      <c r="A383" s="9"/>
      <c r="B383" s="4"/>
      <c r="C383" s="4"/>
      <c r="D383" s="4"/>
      <c r="E383" s="4"/>
    </row>
    <row r="384" ht="12.75" customHeight="1">
      <c r="A384" s="6" t="s">
        <v>4</v>
      </c>
      <c r="C384" s="7"/>
      <c r="D384" s="8"/>
      <c r="E384" s="8"/>
      <c r="F384" s="8"/>
    </row>
    <row r="385" ht="12.75" customHeight="1">
      <c r="A385" s="6" t="s">
        <v>6</v>
      </c>
      <c r="C385" s="7"/>
      <c r="D385" s="8"/>
      <c r="E385" s="8"/>
      <c r="F385" s="8"/>
    </row>
    <row r="386" ht="12.75" customHeight="1">
      <c r="A386" s="6" t="s">
        <v>8</v>
      </c>
      <c r="C386" s="7"/>
      <c r="D386" s="8"/>
      <c r="E386" s="8"/>
      <c r="F386" s="8"/>
    </row>
    <row r="387" ht="12.75" customHeight="1">
      <c r="A387" s="9"/>
      <c r="B387" s="4"/>
      <c r="C387" s="4"/>
      <c r="D387" s="4"/>
      <c r="E387" s="4"/>
    </row>
    <row r="388" ht="12.75" customHeight="1">
      <c r="A388" s="6" t="s">
        <v>11</v>
      </c>
      <c r="C388" s="13"/>
      <c r="D388" s="8"/>
      <c r="E388" s="8"/>
      <c r="F388" s="8"/>
    </row>
    <row r="389" ht="12.75" customHeight="1">
      <c r="A389" s="1"/>
      <c r="B389" s="4"/>
      <c r="C389" s="1"/>
      <c r="D389" s="1"/>
      <c r="E389" s="1"/>
    </row>
    <row r="390" ht="12.75" customHeight="1">
      <c r="A390" s="1"/>
      <c r="B390" s="4"/>
      <c r="C390" s="1"/>
      <c r="D390" s="1"/>
      <c r="E390" s="1"/>
    </row>
    <row r="391" ht="12.75" customHeight="1">
      <c r="A391" s="54" t="s">
        <v>68</v>
      </c>
      <c r="B391" s="55"/>
      <c r="C391" s="55"/>
      <c r="D391" s="55"/>
      <c r="E391" s="55"/>
      <c r="F391" s="56"/>
    </row>
    <row r="392" ht="12.75" customHeight="1">
      <c r="A392" s="21" t="s">
        <v>14</v>
      </c>
      <c r="B392" s="16"/>
      <c r="C392" s="16"/>
      <c r="D392" s="16"/>
      <c r="E392" s="16"/>
      <c r="F392" s="17"/>
    </row>
    <row r="393" ht="12.75" customHeight="1">
      <c r="A393" s="22" t="s">
        <v>15</v>
      </c>
      <c r="B393" s="23" t="s">
        <v>16</v>
      </c>
      <c r="C393" s="23" t="s">
        <v>17</v>
      </c>
      <c r="D393" s="23" t="s">
        <v>18</v>
      </c>
      <c r="E393" s="23" t="s">
        <v>19</v>
      </c>
      <c r="F393" s="24" t="s">
        <v>20</v>
      </c>
    </row>
    <row r="394" ht="12.75" customHeight="1">
      <c r="A394" s="25" t="s">
        <v>21</v>
      </c>
      <c r="B394" s="26">
        <v>4.0</v>
      </c>
      <c r="C394" s="27" t="s">
        <v>22</v>
      </c>
      <c r="D394" s="28"/>
      <c r="E394" s="29">
        <f t="shared" ref="E394:E404" si="28">D394*B394</f>
        <v>0</v>
      </c>
      <c r="F394" s="30"/>
    </row>
    <row r="395" ht="12.75" customHeight="1">
      <c r="A395" s="31" t="s">
        <v>23</v>
      </c>
      <c r="B395" s="26">
        <v>1.0</v>
      </c>
      <c r="C395" s="32" t="s">
        <v>24</v>
      </c>
      <c r="D395" s="28"/>
      <c r="E395" s="29">
        <f t="shared" si="28"/>
        <v>0</v>
      </c>
      <c r="F395" s="30"/>
    </row>
    <row r="396" ht="12.75" customHeight="1">
      <c r="A396" s="31" t="s">
        <v>25</v>
      </c>
      <c r="B396" s="26">
        <v>38.0</v>
      </c>
      <c r="C396" s="32" t="s">
        <v>26</v>
      </c>
      <c r="D396" s="28"/>
      <c r="E396" s="29">
        <f t="shared" si="28"/>
        <v>0</v>
      </c>
      <c r="F396" s="30"/>
    </row>
    <row r="397" ht="12.75" customHeight="1">
      <c r="A397" s="25" t="s">
        <v>27</v>
      </c>
      <c r="B397" s="26">
        <v>38.0</v>
      </c>
      <c r="C397" s="27" t="s">
        <v>28</v>
      </c>
      <c r="D397" s="28"/>
      <c r="E397" s="29">
        <f t="shared" si="28"/>
        <v>0</v>
      </c>
      <c r="F397" s="30"/>
    </row>
    <row r="398" ht="12.75" customHeight="1">
      <c r="A398" s="25" t="s">
        <v>29</v>
      </c>
      <c r="B398" s="26">
        <v>5.0</v>
      </c>
      <c r="C398" s="27" t="s">
        <v>30</v>
      </c>
      <c r="D398" s="28"/>
      <c r="E398" s="29">
        <f t="shared" si="28"/>
        <v>0</v>
      </c>
      <c r="F398" s="30"/>
    </row>
    <row r="399" ht="12.75" customHeight="1">
      <c r="A399" s="33" t="s">
        <v>31</v>
      </c>
      <c r="B399" s="34">
        <v>38.0</v>
      </c>
      <c r="C399" s="35" t="s">
        <v>32</v>
      </c>
      <c r="D399" s="28"/>
      <c r="E399" s="29">
        <f t="shared" si="28"/>
        <v>0</v>
      </c>
      <c r="F399" s="30"/>
    </row>
    <row r="400" ht="12.75" customHeight="1">
      <c r="A400" s="33" t="s">
        <v>33</v>
      </c>
      <c r="B400" s="34">
        <v>18.0</v>
      </c>
      <c r="C400" s="35" t="s">
        <v>34</v>
      </c>
      <c r="D400" s="28"/>
      <c r="E400" s="29">
        <f t="shared" si="28"/>
        <v>0</v>
      </c>
      <c r="F400" s="30"/>
    </row>
    <row r="401" ht="12.75" customHeight="1">
      <c r="A401" s="33" t="s">
        <v>35</v>
      </c>
      <c r="B401" s="34">
        <v>18.0</v>
      </c>
      <c r="C401" s="35" t="s">
        <v>36</v>
      </c>
      <c r="D401" s="28"/>
      <c r="E401" s="29">
        <f t="shared" si="28"/>
        <v>0</v>
      </c>
      <c r="F401" s="30"/>
    </row>
    <row r="402" ht="12.75" customHeight="1">
      <c r="A402" s="33" t="s">
        <v>37</v>
      </c>
      <c r="B402" s="34">
        <v>1.0</v>
      </c>
      <c r="C402" s="35" t="s">
        <v>38</v>
      </c>
      <c r="D402" s="28"/>
      <c r="E402" s="29">
        <f t="shared" si="28"/>
        <v>0</v>
      </c>
      <c r="F402" s="30"/>
    </row>
    <row r="403" ht="12.75" customHeight="1">
      <c r="A403" s="31" t="s">
        <v>39</v>
      </c>
      <c r="B403" s="26">
        <v>1.0</v>
      </c>
      <c r="C403" s="32" t="s">
        <v>40</v>
      </c>
      <c r="D403" s="28"/>
      <c r="E403" s="29">
        <f t="shared" si="28"/>
        <v>0</v>
      </c>
      <c r="F403" s="30"/>
    </row>
    <row r="404" ht="12.75" customHeight="1">
      <c r="A404" s="33" t="s">
        <v>41</v>
      </c>
      <c r="B404" s="34">
        <v>43.0</v>
      </c>
      <c r="C404" s="35" t="s">
        <v>42</v>
      </c>
      <c r="D404" s="28"/>
      <c r="E404" s="29">
        <f t="shared" si="28"/>
        <v>0</v>
      </c>
      <c r="F404" s="30"/>
    </row>
    <row r="405" ht="12.75" customHeight="1">
      <c r="A405" s="39" t="s">
        <v>43</v>
      </c>
      <c r="B405" s="40"/>
      <c r="C405" s="40"/>
      <c r="D405" s="40"/>
      <c r="E405" s="40"/>
      <c r="F405" s="41"/>
    </row>
    <row r="406" ht="12.75" customHeight="1">
      <c r="A406" s="25" t="s">
        <v>44</v>
      </c>
      <c r="B406" s="26">
        <v>4.0</v>
      </c>
      <c r="C406" s="27" t="s">
        <v>22</v>
      </c>
      <c r="D406" s="28"/>
      <c r="E406" s="29">
        <f t="shared" ref="E406:E409" si="29">D406*B406</f>
        <v>0</v>
      </c>
      <c r="F406" s="30"/>
    </row>
    <row r="407" ht="12.75" customHeight="1">
      <c r="A407" s="31" t="s">
        <v>45</v>
      </c>
      <c r="B407" s="26">
        <v>1.0</v>
      </c>
      <c r="C407" s="32" t="s">
        <v>24</v>
      </c>
      <c r="D407" s="28"/>
      <c r="E407" s="29">
        <f t="shared" si="29"/>
        <v>0</v>
      </c>
      <c r="F407" s="30"/>
    </row>
    <row r="408" ht="12.75" customHeight="1">
      <c r="A408" s="31" t="s">
        <v>46</v>
      </c>
      <c r="B408" s="26">
        <v>38.0</v>
      </c>
      <c r="C408" s="32" t="s">
        <v>26</v>
      </c>
      <c r="D408" s="28"/>
      <c r="E408" s="29">
        <f t="shared" si="29"/>
        <v>0</v>
      </c>
      <c r="F408" s="30"/>
    </row>
    <row r="409" ht="12.75" customHeight="1">
      <c r="A409" s="25" t="s">
        <v>47</v>
      </c>
      <c r="B409" s="34">
        <v>38.0</v>
      </c>
      <c r="C409" s="27" t="s">
        <v>28</v>
      </c>
      <c r="D409" s="28"/>
      <c r="E409" s="29">
        <f t="shared" si="29"/>
        <v>0</v>
      </c>
      <c r="F409" s="30"/>
    </row>
    <row r="410" ht="12.75" customHeight="1">
      <c r="A410" s="39" t="s">
        <v>48</v>
      </c>
      <c r="B410" s="40"/>
      <c r="C410" s="40"/>
      <c r="D410" s="40"/>
      <c r="E410" s="40"/>
      <c r="F410" s="41"/>
    </row>
    <row r="411" ht="12.75" customHeight="1">
      <c r="A411" s="25" t="s">
        <v>49</v>
      </c>
      <c r="B411" s="26">
        <v>4.0</v>
      </c>
      <c r="C411" s="27" t="s">
        <v>22</v>
      </c>
      <c r="D411" s="28"/>
      <c r="E411" s="29">
        <f t="shared" ref="E411:E414" si="30">D411*B411</f>
        <v>0</v>
      </c>
      <c r="F411" s="30"/>
    </row>
    <row r="412" ht="12.75" customHeight="1">
      <c r="A412" s="31" t="s">
        <v>50</v>
      </c>
      <c r="B412" s="26">
        <v>1.0</v>
      </c>
      <c r="C412" s="32" t="s">
        <v>24</v>
      </c>
      <c r="D412" s="28"/>
      <c r="E412" s="29">
        <f t="shared" si="30"/>
        <v>0</v>
      </c>
      <c r="F412" s="30"/>
    </row>
    <row r="413" ht="12.75" customHeight="1">
      <c r="A413" s="31" t="s">
        <v>51</v>
      </c>
      <c r="B413" s="26">
        <v>38.0</v>
      </c>
      <c r="C413" s="32" t="s">
        <v>26</v>
      </c>
      <c r="D413" s="28"/>
      <c r="E413" s="29">
        <f t="shared" si="30"/>
        <v>0</v>
      </c>
      <c r="F413" s="30"/>
    </row>
    <row r="414" ht="12.75" customHeight="1">
      <c r="A414" s="42" t="s">
        <v>52</v>
      </c>
      <c r="B414" s="43">
        <v>38.0</v>
      </c>
      <c r="C414" s="44" t="s">
        <v>28</v>
      </c>
      <c r="D414" s="45"/>
      <c r="E414" s="46">
        <f t="shared" si="30"/>
        <v>0</v>
      </c>
      <c r="F414" s="47"/>
    </row>
    <row r="415" ht="12.75" customHeight="1">
      <c r="A415" s="48" t="s">
        <v>53</v>
      </c>
      <c r="E415" s="49">
        <f>SUMIFS(E394:E414,F394:F414,"Yes")</f>
        <v>0</v>
      </c>
      <c r="F415" s="3"/>
    </row>
    <row r="416" ht="12.75" customHeight="1">
      <c r="A416" s="48" t="s">
        <v>54</v>
      </c>
      <c r="E416" s="49">
        <f>7.75%*E415</f>
        <v>0</v>
      </c>
      <c r="F416" s="3"/>
    </row>
    <row r="417" ht="12.75" customHeight="1">
      <c r="A417" s="48" t="s">
        <v>55</v>
      </c>
      <c r="E417" s="50">
        <f t="array" ref="E417">SUMIFS(E394:E414,F394:F414,{"","No"})</f>
        <v>0</v>
      </c>
      <c r="F417" s="3"/>
    </row>
    <row r="418" ht="12.75" customHeight="1">
      <c r="A418" s="51" t="s">
        <v>56</v>
      </c>
      <c r="B418" s="37"/>
      <c r="C418" s="37"/>
      <c r="D418" s="37"/>
      <c r="E418" s="52">
        <v>0.0</v>
      </c>
      <c r="F418" s="3"/>
    </row>
    <row r="419" ht="12.75" customHeight="1">
      <c r="A419" s="48" t="s">
        <v>57</v>
      </c>
      <c r="E419" s="53">
        <f>SUM(E415:E418)</f>
        <v>0</v>
      </c>
      <c r="F419" s="3"/>
    </row>
    <row r="420" ht="12.75" customHeight="1">
      <c r="A420" s="1"/>
      <c r="B420" s="4"/>
      <c r="C420" s="1"/>
      <c r="D420" s="1"/>
      <c r="E420" s="1"/>
    </row>
    <row r="421" ht="12.75" customHeight="1">
      <c r="A421" s="1"/>
      <c r="B421" s="4"/>
      <c r="C421" s="1"/>
      <c r="D421" s="1"/>
      <c r="E421" s="1"/>
    </row>
    <row r="422" ht="12.75" customHeight="1">
      <c r="A422" s="1"/>
      <c r="B422" s="4"/>
      <c r="C422" s="1"/>
      <c r="D422" s="1"/>
      <c r="E422" s="1"/>
    </row>
    <row r="423" ht="12.75" customHeight="1">
      <c r="A423" s="1"/>
      <c r="B423" s="4"/>
      <c r="C423" s="1"/>
      <c r="D423" s="1"/>
      <c r="E423" s="1"/>
    </row>
    <row r="424" ht="12.75" customHeight="1">
      <c r="A424" s="6" t="s">
        <v>1</v>
      </c>
      <c r="C424" s="7"/>
      <c r="D424" s="8"/>
      <c r="E424" s="8"/>
      <c r="F424" s="8"/>
    </row>
    <row r="425" ht="12.75" customHeight="1">
      <c r="A425" s="9"/>
      <c r="B425" s="4"/>
      <c r="C425" s="4"/>
      <c r="D425" s="4"/>
      <c r="E425" s="4"/>
    </row>
    <row r="426" ht="12.75" customHeight="1">
      <c r="A426" s="6" t="s">
        <v>4</v>
      </c>
      <c r="C426" s="7"/>
      <c r="D426" s="8"/>
      <c r="E426" s="8"/>
      <c r="F426" s="8"/>
    </row>
    <row r="427" ht="12.75" customHeight="1">
      <c r="A427" s="6" t="s">
        <v>6</v>
      </c>
      <c r="C427" s="7"/>
      <c r="D427" s="8"/>
      <c r="E427" s="8"/>
      <c r="F427" s="8"/>
    </row>
    <row r="428" ht="12.75" customHeight="1">
      <c r="A428" s="6" t="s">
        <v>8</v>
      </c>
      <c r="C428" s="7"/>
      <c r="D428" s="8"/>
      <c r="E428" s="8"/>
      <c r="F428" s="8"/>
    </row>
    <row r="429" ht="12.75" customHeight="1">
      <c r="A429" s="9"/>
      <c r="B429" s="4"/>
      <c r="C429" s="4"/>
      <c r="D429" s="4"/>
      <c r="E429" s="4"/>
    </row>
    <row r="430" ht="12.75" customHeight="1">
      <c r="A430" s="6" t="s">
        <v>11</v>
      </c>
      <c r="C430" s="13"/>
      <c r="D430" s="8"/>
      <c r="E430" s="8"/>
      <c r="F430" s="8"/>
    </row>
    <row r="431" ht="12.75" customHeight="1">
      <c r="A431" s="1"/>
      <c r="B431" s="4"/>
      <c r="C431" s="1"/>
      <c r="D431" s="1"/>
      <c r="E431" s="1"/>
    </row>
    <row r="432" ht="12.75" customHeight="1">
      <c r="A432" s="1"/>
      <c r="B432" s="4"/>
      <c r="C432" s="1"/>
      <c r="D432" s="1"/>
      <c r="E432" s="1"/>
    </row>
    <row r="433" ht="12.75" customHeight="1">
      <c r="A433" s="54" t="s">
        <v>69</v>
      </c>
      <c r="B433" s="55"/>
      <c r="C433" s="55"/>
      <c r="D433" s="55"/>
      <c r="E433" s="55"/>
      <c r="F433" s="56"/>
    </row>
    <row r="434" ht="12.75" customHeight="1">
      <c r="A434" s="21" t="s">
        <v>14</v>
      </c>
      <c r="B434" s="16"/>
      <c r="C434" s="16"/>
      <c r="D434" s="16"/>
      <c r="E434" s="16"/>
      <c r="F434" s="17"/>
    </row>
    <row r="435" ht="12.75" customHeight="1">
      <c r="A435" s="22" t="s">
        <v>15</v>
      </c>
      <c r="B435" s="23" t="s">
        <v>16</v>
      </c>
      <c r="C435" s="23" t="s">
        <v>17</v>
      </c>
      <c r="D435" s="23" t="s">
        <v>18</v>
      </c>
      <c r="E435" s="23" t="s">
        <v>19</v>
      </c>
      <c r="F435" s="24" t="s">
        <v>20</v>
      </c>
    </row>
    <row r="436" ht="12.75" customHeight="1">
      <c r="A436" s="25" t="s">
        <v>21</v>
      </c>
      <c r="B436" s="26">
        <v>4.0</v>
      </c>
      <c r="C436" s="27" t="s">
        <v>22</v>
      </c>
      <c r="D436" s="28"/>
      <c r="E436" s="29">
        <f t="shared" ref="E436:E446" si="31">D436*B436</f>
        <v>0</v>
      </c>
      <c r="F436" s="30"/>
    </row>
    <row r="437" ht="12.75" customHeight="1">
      <c r="A437" s="31" t="s">
        <v>23</v>
      </c>
      <c r="B437" s="26">
        <v>1.0</v>
      </c>
      <c r="C437" s="32" t="s">
        <v>24</v>
      </c>
      <c r="D437" s="28"/>
      <c r="E437" s="29">
        <f t="shared" si="31"/>
        <v>0</v>
      </c>
      <c r="F437" s="30"/>
    </row>
    <row r="438" ht="12.75" customHeight="1">
      <c r="A438" s="31" t="s">
        <v>25</v>
      </c>
      <c r="B438" s="26">
        <v>40.0</v>
      </c>
      <c r="C438" s="32" t="s">
        <v>26</v>
      </c>
      <c r="D438" s="28"/>
      <c r="E438" s="29">
        <f t="shared" si="31"/>
        <v>0</v>
      </c>
      <c r="F438" s="30"/>
    </row>
    <row r="439" ht="12.75" customHeight="1">
      <c r="A439" s="25" t="s">
        <v>27</v>
      </c>
      <c r="B439" s="26">
        <v>40.0</v>
      </c>
      <c r="C439" s="27" t="s">
        <v>28</v>
      </c>
      <c r="D439" s="28"/>
      <c r="E439" s="29">
        <f t="shared" si="31"/>
        <v>0</v>
      </c>
      <c r="F439" s="30"/>
    </row>
    <row r="440" ht="12.75" customHeight="1">
      <c r="A440" s="25" t="s">
        <v>29</v>
      </c>
      <c r="B440" s="26">
        <v>5.0</v>
      </c>
      <c r="C440" s="27" t="s">
        <v>30</v>
      </c>
      <c r="D440" s="28"/>
      <c r="E440" s="29">
        <f t="shared" si="31"/>
        <v>0</v>
      </c>
      <c r="F440" s="30"/>
    </row>
    <row r="441" ht="12.75" customHeight="1">
      <c r="A441" s="33" t="s">
        <v>31</v>
      </c>
      <c r="B441" s="34">
        <v>40.0</v>
      </c>
      <c r="C441" s="35" t="s">
        <v>32</v>
      </c>
      <c r="D441" s="28"/>
      <c r="E441" s="29">
        <f t="shared" si="31"/>
        <v>0</v>
      </c>
      <c r="F441" s="30"/>
    </row>
    <row r="442" ht="12.75" customHeight="1">
      <c r="A442" s="33" t="s">
        <v>33</v>
      </c>
      <c r="B442" s="34">
        <v>20.0</v>
      </c>
      <c r="C442" s="35" t="s">
        <v>34</v>
      </c>
      <c r="D442" s="28"/>
      <c r="E442" s="29">
        <f t="shared" si="31"/>
        <v>0</v>
      </c>
      <c r="F442" s="30"/>
    </row>
    <row r="443" ht="12.75" customHeight="1">
      <c r="A443" s="33" t="s">
        <v>35</v>
      </c>
      <c r="B443" s="34">
        <v>20.0</v>
      </c>
      <c r="C443" s="35" t="s">
        <v>36</v>
      </c>
      <c r="D443" s="28"/>
      <c r="E443" s="29">
        <f t="shared" si="31"/>
        <v>0</v>
      </c>
      <c r="F443" s="30"/>
    </row>
    <row r="444" ht="12.75" customHeight="1">
      <c r="A444" s="33" t="s">
        <v>37</v>
      </c>
      <c r="B444" s="34">
        <v>1.0</v>
      </c>
      <c r="C444" s="35" t="s">
        <v>38</v>
      </c>
      <c r="D444" s="28"/>
      <c r="E444" s="29">
        <f t="shared" si="31"/>
        <v>0</v>
      </c>
      <c r="F444" s="30"/>
    </row>
    <row r="445" ht="12.75" customHeight="1">
      <c r="A445" s="31" t="s">
        <v>39</v>
      </c>
      <c r="B445" s="26">
        <v>1.0</v>
      </c>
      <c r="C445" s="32" t="s">
        <v>40</v>
      </c>
      <c r="D445" s="28"/>
      <c r="E445" s="29">
        <f t="shared" si="31"/>
        <v>0</v>
      </c>
      <c r="F445" s="30"/>
    </row>
    <row r="446" ht="12.75" customHeight="1">
      <c r="A446" s="33" t="s">
        <v>41</v>
      </c>
      <c r="B446" s="34">
        <v>45.0</v>
      </c>
      <c r="C446" s="35" t="s">
        <v>42</v>
      </c>
      <c r="D446" s="28"/>
      <c r="E446" s="29">
        <f t="shared" si="31"/>
        <v>0</v>
      </c>
      <c r="F446" s="30"/>
    </row>
    <row r="447" ht="12.75" customHeight="1">
      <c r="A447" s="39" t="s">
        <v>43</v>
      </c>
      <c r="B447" s="40"/>
      <c r="C447" s="40"/>
      <c r="D447" s="40"/>
      <c r="E447" s="40"/>
      <c r="F447" s="41"/>
    </row>
    <row r="448" ht="12.75" customHeight="1">
      <c r="A448" s="25" t="s">
        <v>44</v>
      </c>
      <c r="B448" s="26">
        <v>4.0</v>
      </c>
      <c r="C448" s="27" t="s">
        <v>22</v>
      </c>
      <c r="D448" s="28"/>
      <c r="E448" s="29">
        <f t="shared" ref="E448:E451" si="32">D448*B448</f>
        <v>0</v>
      </c>
      <c r="F448" s="30"/>
    </row>
    <row r="449" ht="12.75" customHeight="1">
      <c r="A449" s="31" t="s">
        <v>45</v>
      </c>
      <c r="B449" s="26">
        <v>1.0</v>
      </c>
      <c r="C449" s="32" t="s">
        <v>24</v>
      </c>
      <c r="D449" s="28"/>
      <c r="E449" s="29">
        <f t="shared" si="32"/>
        <v>0</v>
      </c>
      <c r="F449" s="30"/>
    </row>
    <row r="450" ht="12.75" customHeight="1">
      <c r="A450" s="31" t="s">
        <v>46</v>
      </c>
      <c r="B450" s="26">
        <v>40.0</v>
      </c>
      <c r="C450" s="32" t="s">
        <v>26</v>
      </c>
      <c r="D450" s="28"/>
      <c r="E450" s="29">
        <f t="shared" si="32"/>
        <v>0</v>
      </c>
      <c r="F450" s="30"/>
    </row>
    <row r="451" ht="12.75" customHeight="1">
      <c r="A451" s="25" t="s">
        <v>47</v>
      </c>
      <c r="B451" s="34">
        <v>40.0</v>
      </c>
      <c r="C451" s="27" t="s">
        <v>28</v>
      </c>
      <c r="D451" s="28"/>
      <c r="E451" s="29">
        <f t="shared" si="32"/>
        <v>0</v>
      </c>
      <c r="F451" s="30"/>
    </row>
    <row r="452" ht="12.75" customHeight="1">
      <c r="A452" s="39" t="s">
        <v>48</v>
      </c>
      <c r="B452" s="40"/>
      <c r="C452" s="40"/>
      <c r="D452" s="40"/>
      <c r="E452" s="40"/>
      <c r="F452" s="41"/>
    </row>
    <row r="453" ht="12.75" customHeight="1">
      <c r="A453" s="25" t="s">
        <v>49</v>
      </c>
      <c r="B453" s="26">
        <v>4.0</v>
      </c>
      <c r="C453" s="27" t="s">
        <v>22</v>
      </c>
      <c r="D453" s="28"/>
      <c r="E453" s="29">
        <f t="shared" ref="E453:E456" si="33">D453*B453</f>
        <v>0</v>
      </c>
      <c r="F453" s="30"/>
    </row>
    <row r="454" ht="12.75" customHeight="1">
      <c r="A454" s="31" t="s">
        <v>50</v>
      </c>
      <c r="B454" s="26">
        <v>1.0</v>
      </c>
      <c r="C454" s="32" t="s">
        <v>24</v>
      </c>
      <c r="D454" s="28"/>
      <c r="E454" s="29">
        <f t="shared" si="33"/>
        <v>0</v>
      </c>
      <c r="F454" s="30"/>
    </row>
    <row r="455" ht="12.75" customHeight="1">
      <c r="A455" s="31" t="s">
        <v>51</v>
      </c>
      <c r="B455" s="26">
        <v>40.0</v>
      </c>
      <c r="C455" s="32" t="s">
        <v>26</v>
      </c>
      <c r="D455" s="28"/>
      <c r="E455" s="29">
        <f t="shared" si="33"/>
        <v>0</v>
      </c>
      <c r="F455" s="30"/>
    </row>
    <row r="456" ht="12.75" customHeight="1">
      <c r="A456" s="42" t="s">
        <v>52</v>
      </c>
      <c r="B456" s="43">
        <v>40.0</v>
      </c>
      <c r="C456" s="44" t="s">
        <v>28</v>
      </c>
      <c r="D456" s="45"/>
      <c r="E456" s="46">
        <f t="shared" si="33"/>
        <v>0</v>
      </c>
      <c r="F456" s="47"/>
    </row>
    <row r="457" ht="12.75" customHeight="1">
      <c r="A457" s="48" t="s">
        <v>53</v>
      </c>
      <c r="E457" s="49">
        <f>SUMIFS(E436:E456,F436:F456,"Yes")</f>
        <v>0</v>
      </c>
      <c r="F457" s="3"/>
    </row>
    <row r="458" ht="12.75" customHeight="1">
      <c r="A458" s="48" t="s">
        <v>54</v>
      </c>
      <c r="E458" s="49">
        <f>7.75%*E457</f>
        <v>0</v>
      </c>
      <c r="F458" s="3"/>
    </row>
    <row r="459" ht="12.75" customHeight="1">
      <c r="A459" s="48" t="s">
        <v>55</v>
      </c>
      <c r="E459" s="50">
        <f t="array" ref="E459">SUMIFS(E436:E456,F436:F456,{"","No"})</f>
        <v>0</v>
      </c>
      <c r="F459" s="3"/>
    </row>
    <row r="460" ht="12.75" customHeight="1">
      <c r="A460" s="51" t="s">
        <v>56</v>
      </c>
      <c r="B460" s="37"/>
      <c r="C460" s="37"/>
      <c r="D460" s="37"/>
      <c r="E460" s="52">
        <v>0.0</v>
      </c>
      <c r="F460" s="3"/>
    </row>
    <row r="461" ht="12.75" customHeight="1">
      <c r="A461" s="48" t="s">
        <v>57</v>
      </c>
      <c r="E461" s="53">
        <f>SUM(E457:E460)</f>
        <v>0</v>
      </c>
      <c r="F461" s="3"/>
    </row>
    <row r="462" ht="12.75" customHeight="1">
      <c r="A462" s="58"/>
      <c r="B462" s="59"/>
      <c r="C462" s="14"/>
      <c r="D462" s="1"/>
      <c r="E462" s="1"/>
    </row>
    <row r="463" ht="12.75" customHeight="1">
      <c r="A463" s="58"/>
      <c r="B463" s="59"/>
      <c r="C463" s="14"/>
      <c r="D463" s="1"/>
      <c r="E463" s="1"/>
    </row>
    <row r="464" ht="12.75" customHeight="1">
      <c r="A464" s="58"/>
      <c r="B464" s="59"/>
      <c r="C464" s="14"/>
      <c r="D464" s="1"/>
      <c r="E464" s="1"/>
    </row>
    <row r="465" ht="12.75" customHeight="1">
      <c r="A465" s="58"/>
      <c r="B465" s="59"/>
      <c r="C465" s="14"/>
      <c r="D465" s="1"/>
      <c r="E465" s="1"/>
    </row>
    <row r="466" ht="12.75" customHeight="1">
      <c r="A466" s="6" t="s">
        <v>1</v>
      </c>
      <c r="C466" s="7"/>
      <c r="D466" s="8"/>
      <c r="E466" s="8"/>
      <c r="F466" s="8"/>
    </row>
    <row r="467" ht="12.75" customHeight="1">
      <c r="A467" s="9"/>
      <c r="B467" s="4"/>
      <c r="C467" s="4"/>
      <c r="D467" s="4"/>
      <c r="E467" s="4"/>
    </row>
    <row r="468" ht="12.75" customHeight="1">
      <c r="A468" s="6" t="s">
        <v>4</v>
      </c>
      <c r="C468" s="7"/>
      <c r="D468" s="8"/>
      <c r="E468" s="8"/>
      <c r="F468" s="8"/>
    </row>
    <row r="469" ht="12.75" customHeight="1">
      <c r="A469" s="6" t="s">
        <v>6</v>
      </c>
      <c r="C469" s="7"/>
      <c r="D469" s="8"/>
      <c r="E469" s="8"/>
      <c r="F469" s="8"/>
    </row>
    <row r="470" ht="12.75" customHeight="1">
      <c r="A470" s="6" t="s">
        <v>8</v>
      </c>
      <c r="C470" s="7"/>
      <c r="D470" s="8"/>
      <c r="E470" s="8"/>
      <c r="F470" s="8"/>
    </row>
    <row r="471" ht="12.75" customHeight="1">
      <c r="A471" s="9"/>
      <c r="B471" s="4"/>
      <c r="C471" s="4"/>
      <c r="D471" s="4"/>
      <c r="E471" s="4"/>
    </row>
    <row r="472" ht="12.75" customHeight="1">
      <c r="A472" s="6" t="s">
        <v>11</v>
      </c>
      <c r="C472" s="13"/>
      <c r="D472" s="8"/>
      <c r="E472" s="8"/>
      <c r="F472" s="8"/>
    </row>
    <row r="473" ht="12.75" customHeight="1">
      <c r="A473" s="1"/>
      <c r="B473" s="4"/>
      <c r="C473" s="1"/>
      <c r="D473" s="1"/>
      <c r="E473" s="1"/>
    </row>
    <row r="474" ht="12.75" customHeight="1">
      <c r="A474" s="1"/>
      <c r="B474" s="4"/>
      <c r="C474" s="1"/>
      <c r="D474" s="1"/>
      <c r="E474" s="1"/>
    </row>
    <row r="475" ht="12.75" customHeight="1">
      <c r="A475" s="54" t="s">
        <v>70</v>
      </c>
      <c r="B475" s="55"/>
      <c r="C475" s="55"/>
      <c r="D475" s="55"/>
      <c r="E475" s="55"/>
      <c r="F475" s="56"/>
    </row>
    <row r="476" ht="12.75" customHeight="1">
      <c r="A476" s="21" t="s">
        <v>14</v>
      </c>
      <c r="B476" s="16"/>
      <c r="C476" s="16"/>
      <c r="D476" s="16"/>
      <c r="E476" s="16"/>
      <c r="F476" s="17"/>
    </row>
    <row r="477" ht="12.75" customHeight="1">
      <c r="A477" s="22" t="s">
        <v>15</v>
      </c>
      <c r="B477" s="23" t="s">
        <v>16</v>
      </c>
      <c r="C477" s="23" t="s">
        <v>17</v>
      </c>
      <c r="D477" s="23" t="s">
        <v>18</v>
      </c>
      <c r="E477" s="23" t="s">
        <v>19</v>
      </c>
      <c r="F477" s="24" t="s">
        <v>20</v>
      </c>
    </row>
    <row r="478" ht="12.75" customHeight="1">
      <c r="A478" s="25" t="s">
        <v>21</v>
      </c>
      <c r="B478" s="26">
        <v>4.0</v>
      </c>
      <c r="C478" s="27" t="s">
        <v>22</v>
      </c>
      <c r="D478" s="28"/>
      <c r="E478" s="29">
        <f t="shared" ref="E478:E488" si="34">D478*B478</f>
        <v>0</v>
      </c>
      <c r="F478" s="30"/>
    </row>
    <row r="479" ht="12.75" customHeight="1">
      <c r="A479" s="31" t="s">
        <v>23</v>
      </c>
      <c r="B479" s="26">
        <v>1.0</v>
      </c>
      <c r="C479" s="32" t="s">
        <v>24</v>
      </c>
      <c r="D479" s="28"/>
      <c r="E479" s="29">
        <f t="shared" si="34"/>
        <v>0</v>
      </c>
      <c r="F479" s="30"/>
    </row>
    <row r="480" ht="12.75" customHeight="1">
      <c r="A480" s="31" t="s">
        <v>25</v>
      </c>
      <c r="B480" s="26">
        <v>42.0</v>
      </c>
      <c r="C480" s="32" t="s">
        <v>26</v>
      </c>
      <c r="D480" s="28"/>
      <c r="E480" s="29">
        <f t="shared" si="34"/>
        <v>0</v>
      </c>
      <c r="F480" s="30"/>
    </row>
    <row r="481" ht="12.75" customHeight="1">
      <c r="A481" s="25" t="s">
        <v>27</v>
      </c>
      <c r="B481" s="26">
        <v>42.0</v>
      </c>
      <c r="C481" s="27" t="s">
        <v>28</v>
      </c>
      <c r="D481" s="28"/>
      <c r="E481" s="29">
        <f t="shared" si="34"/>
        <v>0</v>
      </c>
      <c r="F481" s="30"/>
    </row>
    <row r="482" ht="12.75" customHeight="1">
      <c r="A482" s="25" t="s">
        <v>29</v>
      </c>
      <c r="B482" s="26">
        <v>5.0</v>
      </c>
      <c r="C482" s="27" t="s">
        <v>30</v>
      </c>
      <c r="D482" s="28"/>
      <c r="E482" s="29">
        <f t="shared" si="34"/>
        <v>0</v>
      </c>
      <c r="F482" s="30"/>
    </row>
    <row r="483" ht="12.75" customHeight="1">
      <c r="A483" s="33" t="s">
        <v>31</v>
      </c>
      <c r="B483" s="34">
        <v>42.0</v>
      </c>
      <c r="C483" s="35" t="s">
        <v>32</v>
      </c>
      <c r="D483" s="28"/>
      <c r="E483" s="29">
        <f t="shared" si="34"/>
        <v>0</v>
      </c>
      <c r="F483" s="30"/>
    </row>
    <row r="484" ht="12.75" customHeight="1">
      <c r="A484" s="33" t="s">
        <v>33</v>
      </c>
      <c r="B484" s="34">
        <v>21.0</v>
      </c>
      <c r="C484" s="35" t="s">
        <v>34</v>
      </c>
      <c r="D484" s="28"/>
      <c r="E484" s="29">
        <f t="shared" si="34"/>
        <v>0</v>
      </c>
      <c r="F484" s="30"/>
    </row>
    <row r="485" ht="12.75" customHeight="1">
      <c r="A485" s="33" t="s">
        <v>35</v>
      </c>
      <c r="B485" s="34">
        <v>21.0</v>
      </c>
      <c r="C485" s="35" t="s">
        <v>36</v>
      </c>
      <c r="D485" s="28"/>
      <c r="E485" s="29">
        <f t="shared" si="34"/>
        <v>0</v>
      </c>
      <c r="F485" s="30"/>
    </row>
    <row r="486" ht="12.75" customHeight="1">
      <c r="A486" s="33" t="s">
        <v>37</v>
      </c>
      <c r="B486" s="34">
        <v>1.0</v>
      </c>
      <c r="C486" s="35" t="s">
        <v>38</v>
      </c>
      <c r="D486" s="28"/>
      <c r="E486" s="29">
        <f t="shared" si="34"/>
        <v>0</v>
      </c>
      <c r="F486" s="30"/>
    </row>
    <row r="487" ht="12.75" customHeight="1">
      <c r="A487" s="31" t="s">
        <v>39</v>
      </c>
      <c r="B487" s="26">
        <v>1.0</v>
      </c>
      <c r="C487" s="32" t="s">
        <v>40</v>
      </c>
      <c r="D487" s="28"/>
      <c r="E487" s="29">
        <f t="shared" si="34"/>
        <v>0</v>
      </c>
      <c r="F487" s="30"/>
    </row>
    <row r="488" ht="12.75" customHeight="1">
      <c r="A488" s="33" t="s">
        <v>41</v>
      </c>
      <c r="B488" s="34">
        <v>47.0</v>
      </c>
      <c r="C488" s="35" t="s">
        <v>42</v>
      </c>
      <c r="D488" s="28"/>
      <c r="E488" s="29">
        <f t="shared" si="34"/>
        <v>0</v>
      </c>
      <c r="F488" s="30"/>
    </row>
    <row r="489" ht="12.75" customHeight="1">
      <c r="A489" s="39" t="s">
        <v>43</v>
      </c>
      <c r="B489" s="40"/>
      <c r="C489" s="40"/>
      <c r="D489" s="40"/>
      <c r="E489" s="40"/>
      <c r="F489" s="41"/>
    </row>
    <row r="490" ht="12.75" customHeight="1">
      <c r="A490" s="25" t="s">
        <v>44</v>
      </c>
      <c r="B490" s="26">
        <v>4.0</v>
      </c>
      <c r="C490" s="27" t="s">
        <v>22</v>
      </c>
      <c r="D490" s="28"/>
      <c r="E490" s="29">
        <f t="shared" ref="E490:E493" si="35">D490*B490</f>
        <v>0</v>
      </c>
      <c r="F490" s="30"/>
    </row>
    <row r="491" ht="12.75" customHeight="1">
      <c r="A491" s="31" t="s">
        <v>45</v>
      </c>
      <c r="B491" s="26">
        <v>1.0</v>
      </c>
      <c r="C491" s="32" t="s">
        <v>24</v>
      </c>
      <c r="D491" s="28"/>
      <c r="E491" s="29">
        <f t="shared" si="35"/>
        <v>0</v>
      </c>
      <c r="F491" s="30"/>
    </row>
    <row r="492" ht="12.75" customHeight="1">
      <c r="A492" s="31" t="s">
        <v>46</v>
      </c>
      <c r="B492" s="26">
        <v>42.0</v>
      </c>
      <c r="C492" s="32" t="s">
        <v>26</v>
      </c>
      <c r="D492" s="28"/>
      <c r="E492" s="29">
        <f t="shared" si="35"/>
        <v>0</v>
      </c>
      <c r="F492" s="30"/>
    </row>
    <row r="493" ht="12.75" customHeight="1">
      <c r="A493" s="25" t="s">
        <v>47</v>
      </c>
      <c r="B493" s="34">
        <v>42.0</v>
      </c>
      <c r="C493" s="27" t="s">
        <v>28</v>
      </c>
      <c r="D493" s="28"/>
      <c r="E493" s="29">
        <f t="shared" si="35"/>
        <v>0</v>
      </c>
      <c r="F493" s="30"/>
    </row>
    <row r="494" ht="12.75" customHeight="1">
      <c r="A494" s="39" t="s">
        <v>48</v>
      </c>
      <c r="B494" s="40"/>
      <c r="C494" s="40"/>
      <c r="D494" s="40"/>
      <c r="E494" s="40"/>
      <c r="F494" s="41"/>
    </row>
    <row r="495" ht="12.75" customHeight="1">
      <c r="A495" s="25" t="s">
        <v>49</v>
      </c>
      <c r="B495" s="26">
        <v>4.0</v>
      </c>
      <c r="C495" s="27" t="s">
        <v>22</v>
      </c>
      <c r="D495" s="28"/>
      <c r="E495" s="29">
        <f t="shared" ref="E495:E498" si="36">D495*B495</f>
        <v>0</v>
      </c>
      <c r="F495" s="30"/>
    </row>
    <row r="496" ht="12.75" customHeight="1">
      <c r="A496" s="31" t="s">
        <v>50</v>
      </c>
      <c r="B496" s="26">
        <v>1.0</v>
      </c>
      <c r="C496" s="32" t="s">
        <v>24</v>
      </c>
      <c r="D496" s="28"/>
      <c r="E496" s="29">
        <f t="shared" si="36"/>
        <v>0</v>
      </c>
      <c r="F496" s="30"/>
    </row>
    <row r="497" ht="12.75" customHeight="1">
      <c r="A497" s="31" t="s">
        <v>51</v>
      </c>
      <c r="B497" s="26">
        <v>42.0</v>
      </c>
      <c r="C497" s="32" t="s">
        <v>26</v>
      </c>
      <c r="D497" s="28"/>
      <c r="E497" s="29">
        <f t="shared" si="36"/>
        <v>0</v>
      </c>
      <c r="F497" s="30"/>
    </row>
    <row r="498" ht="12.75" customHeight="1">
      <c r="A498" s="42" t="s">
        <v>52</v>
      </c>
      <c r="B498" s="43">
        <v>42.0</v>
      </c>
      <c r="C498" s="44" t="s">
        <v>28</v>
      </c>
      <c r="D498" s="45"/>
      <c r="E498" s="46">
        <f t="shared" si="36"/>
        <v>0</v>
      </c>
      <c r="F498" s="47"/>
    </row>
    <row r="499" ht="12.75" customHeight="1">
      <c r="A499" s="48" t="s">
        <v>53</v>
      </c>
      <c r="E499" s="49">
        <f>SUMIFS(E478:E498,F478:F498,"Yes")</f>
        <v>0</v>
      </c>
      <c r="F499" s="3"/>
    </row>
    <row r="500" ht="12.75" customHeight="1">
      <c r="A500" s="48" t="s">
        <v>54</v>
      </c>
      <c r="E500" s="49">
        <f>7.75%*E499</f>
        <v>0</v>
      </c>
      <c r="F500" s="3"/>
    </row>
    <row r="501" ht="12.75" customHeight="1">
      <c r="A501" s="48" t="s">
        <v>55</v>
      </c>
      <c r="E501" s="50">
        <f t="array" ref="E501">SUMIFS(E478:E498,F478:F498,{"","No"})</f>
        <v>0</v>
      </c>
      <c r="F501" s="3"/>
    </row>
    <row r="502" ht="12.75" customHeight="1">
      <c r="A502" s="51" t="s">
        <v>56</v>
      </c>
      <c r="B502" s="37"/>
      <c r="C502" s="37"/>
      <c r="D502" s="37"/>
      <c r="E502" s="52">
        <v>0.0</v>
      </c>
      <c r="F502" s="3"/>
    </row>
    <row r="503" ht="12.75" customHeight="1">
      <c r="A503" s="48" t="s">
        <v>57</v>
      </c>
      <c r="E503" s="53">
        <f>SUM(E499:E502)</f>
        <v>0</v>
      </c>
      <c r="F503" s="3"/>
    </row>
    <row r="504" ht="12.75" customHeight="1">
      <c r="A504" s="58"/>
      <c r="B504" s="59"/>
      <c r="C504" s="14"/>
      <c r="D504" s="1"/>
      <c r="E504" s="1"/>
    </row>
    <row r="505" ht="12.75" customHeight="1">
      <c r="A505" s="58"/>
      <c r="B505" s="59"/>
      <c r="C505" s="14"/>
      <c r="D505" s="1"/>
      <c r="E505" s="1"/>
    </row>
    <row r="506" ht="12.75" customHeight="1">
      <c r="A506" s="58"/>
      <c r="B506" s="59"/>
      <c r="C506" s="14"/>
      <c r="D506" s="1"/>
      <c r="E506" s="1"/>
    </row>
    <row r="507" ht="12.75" customHeight="1">
      <c r="A507" s="58"/>
      <c r="B507" s="59"/>
      <c r="C507" s="14"/>
      <c r="D507" s="1"/>
      <c r="E507" s="1"/>
    </row>
    <row r="508" ht="12.75" customHeight="1">
      <c r="A508" s="6" t="s">
        <v>1</v>
      </c>
      <c r="C508" s="7"/>
      <c r="D508" s="8"/>
      <c r="E508" s="8"/>
      <c r="F508" s="8"/>
    </row>
    <row r="509" ht="12.75" customHeight="1">
      <c r="A509" s="9"/>
      <c r="B509" s="4"/>
      <c r="C509" s="4"/>
      <c r="D509" s="4"/>
      <c r="E509" s="4"/>
    </row>
    <row r="510" ht="12.75" customHeight="1">
      <c r="A510" s="6" t="s">
        <v>4</v>
      </c>
      <c r="C510" s="7"/>
      <c r="D510" s="8"/>
      <c r="E510" s="8"/>
      <c r="F510" s="8"/>
    </row>
    <row r="511" ht="12.75" customHeight="1">
      <c r="A511" s="6" t="s">
        <v>6</v>
      </c>
      <c r="C511" s="7"/>
      <c r="D511" s="8"/>
      <c r="E511" s="8"/>
      <c r="F511" s="8"/>
    </row>
    <row r="512" ht="12.75" customHeight="1">
      <c r="A512" s="6" t="s">
        <v>8</v>
      </c>
      <c r="C512" s="7"/>
      <c r="D512" s="8"/>
      <c r="E512" s="8"/>
      <c r="F512" s="8"/>
    </row>
    <row r="513" ht="12.75" customHeight="1">
      <c r="A513" s="9"/>
      <c r="B513" s="4"/>
      <c r="C513" s="4"/>
      <c r="D513" s="4"/>
      <c r="E513" s="4"/>
    </row>
    <row r="514" ht="12.75" customHeight="1">
      <c r="A514" s="6" t="s">
        <v>11</v>
      </c>
      <c r="C514" s="13"/>
      <c r="D514" s="8"/>
      <c r="E514" s="8"/>
      <c r="F514" s="8"/>
    </row>
    <row r="515" ht="12.75" customHeight="1">
      <c r="A515" s="1"/>
      <c r="B515" s="4"/>
      <c r="C515" s="1"/>
      <c r="D515" s="1"/>
      <c r="E515" s="1"/>
    </row>
    <row r="516" ht="12.75" customHeight="1">
      <c r="A516" s="1"/>
      <c r="B516" s="4"/>
      <c r="C516" s="1"/>
      <c r="D516" s="1"/>
      <c r="E516" s="1"/>
    </row>
    <row r="517" ht="12.75" customHeight="1">
      <c r="A517" s="54" t="s">
        <v>71</v>
      </c>
      <c r="B517" s="55"/>
      <c r="C517" s="55"/>
      <c r="D517" s="55"/>
      <c r="E517" s="55"/>
      <c r="F517" s="56"/>
    </row>
    <row r="518" ht="12.75" customHeight="1">
      <c r="A518" s="21" t="s">
        <v>14</v>
      </c>
      <c r="B518" s="16"/>
      <c r="C518" s="16"/>
      <c r="D518" s="16"/>
      <c r="E518" s="16"/>
      <c r="F518" s="17"/>
    </row>
    <row r="519" ht="12.75" customHeight="1">
      <c r="A519" s="22" t="s">
        <v>15</v>
      </c>
      <c r="B519" s="23" t="s">
        <v>16</v>
      </c>
      <c r="C519" s="23" t="s">
        <v>17</v>
      </c>
      <c r="D519" s="23" t="s">
        <v>18</v>
      </c>
      <c r="E519" s="23" t="s">
        <v>19</v>
      </c>
      <c r="F519" s="24" t="s">
        <v>20</v>
      </c>
    </row>
    <row r="520" ht="12.75" customHeight="1">
      <c r="A520" s="25" t="s">
        <v>21</v>
      </c>
      <c r="B520" s="26">
        <v>3.0</v>
      </c>
      <c r="C520" s="27" t="s">
        <v>22</v>
      </c>
      <c r="D520" s="28"/>
      <c r="E520" s="29">
        <f t="shared" ref="E520:E530" si="37">D520*B520</f>
        <v>0</v>
      </c>
      <c r="F520" s="30"/>
    </row>
    <row r="521" ht="12.75" customHeight="1">
      <c r="A521" s="31" t="s">
        <v>23</v>
      </c>
      <c r="B521" s="26">
        <v>1.0</v>
      </c>
      <c r="C521" s="32" t="s">
        <v>24</v>
      </c>
      <c r="D521" s="28"/>
      <c r="E521" s="29">
        <f t="shared" si="37"/>
        <v>0</v>
      </c>
      <c r="F521" s="30"/>
    </row>
    <row r="522" ht="12.75" customHeight="1">
      <c r="A522" s="31" t="s">
        <v>25</v>
      </c>
      <c r="B522" s="26">
        <v>38.0</v>
      </c>
      <c r="C522" s="32" t="s">
        <v>26</v>
      </c>
      <c r="D522" s="28"/>
      <c r="E522" s="29">
        <f t="shared" si="37"/>
        <v>0</v>
      </c>
      <c r="F522" s="30"/>
    </row>
    <row r="523" ht="12.75" customHeight="1">
      <c r="A523" s="25" t="s">
        <v>27</v>
      </c>
      <c r="B523" s="26">
        <v>38.0</v>
      </c>
      <c r="C523" s="27" t="s">
        <v>28</v>
      </c>
      <c r="D523" s="28"/>
      <c r="E523" s="29">
        <f t="shared" si="37"/>
        <v>0</v>
      </c>
      <c r="F523" s="30"/>
    </row>
    <row r="524" ht="12.75" customHeight="1">
      <c r="A524" s="25" t="s">
        <v>29</v>
      </c>
      <c r="B524" s="26">
        <v>5.0</v>
      </c>
      <c r="C524" s="27" t="s">
        <v>30</v>
      </c>
      <c r="D524" s="28"/>
      <c r="E524" s="29">
        <f t="shared" si="37"/>
        <v>0</v>
      </c>
      <c r="F524" s="30"/>
    </row>
    <row r="525" ht="12.75" customHeight="1">
      <c r="A525" s="33" t="s">
        <v>31</v>
      </c>
      <c r="B525" s="34">
        <v>38.0</v>
      </c>
      <c r="C525" s="35" t="s">
        <v>32</v>
      </c>
      <c r="D525" s="28"/>
      <c r="E525" s="29">
        <f t="shared" si="37"/>
        <v>0</v>
      </c>
      <c r="F525" s="30"/>
    </row>
    <row r="526" ht="12.75" customHeight="1">
      <c r="A526" s="33" t="s">
        <v>33</v>
      </c>
      <c r="B526" s="34">
        <v>19.0</v>
      </c>
      <c r="C526" s="35" t="s">
        <v>34</v>
      </c>
      <c r="D526" s="28"/>
      <c r="E526" s="29">
        <f t="shared" si="37"/>
        <v>0</v>
      </c>
      <c r="F526" s="30"/>
    </row>
    <row r="527" ht="12.75" customHeight="1">
      <c r="A527" s="33" t="s">
        <v>35</v>
      </c>
      <c r="B527" s="34">
        <v>19.0</v>
      </c>
      <c r="C527" s="35" t="s">
        <v>36</v>
      </c>
      <c r="D527" s="28"/>
      <c r="E527" s="29">
        <f t="shared" si="37"/>
        <v>0</v>
      </c>
      <c r="F527" s="30"/>
    </row>
    <row r="528" ht="12.75" customHeight="1">
      <c r="A528" s="33" t="s">
        <v>37</v>
      </c>
      <c r="B528" s="34">
        <v>1.0</v>
      </c>
      <c r="C528" s="35" t="s">
        <v>38</v>
      </c>
      <c r="D528" s="28"/>
      <c r="E528" s="29">
        <f t="shared" si="37"/>
        <v>0</v>
      </c>
      <c r="F528" s="30"/>
    </row>
    <row r="529" ht="12.75" customHeight="1">
      <c r="A529" s="31" t="s">
        <v>39</v>
      </c>
      <c r="B529" s="26">
        <v>1.0</v>
      </c>
      <c r="C529" s="32" t="s">
        <v>40</v>
      </c>
      <c r="D529" s="28"/>
      <c r="E529" s="29">
        <f t="shared" si="37"/>
        <v>0</v>
      </c>
      <c r="F529" s="30"/>
    </row>
    <row r="530" ht="12.75" customHeight="1">
      <c r="A530" s="33" t="s">
        <v>41</v>
      </c>
      <c r="B530" s="34">
        <v>42.0</v>
      </c>
      <c r="C530" s="35" t="s">
        <v>42</v>
      </c>
      <c r="D530" s="28"/>
      <c r="E530" s="29">
        <f t="shared" si="37"/>
        <v>0</v>
      </c>
      <c r="F530" s="30"/>
    </row>
    <row r="531" ht="12.75" customHeight="1">
      <c r="A531" s="39" t="s">
        <v>43</v>
      </c>
      <c r="B531" s="40"/>
      <c r="C531" s="40"/>
      <c r="D531" s="40"/>
      <c r="E531" s="40"/>
      <c r="F531" s="41"/>
    </row>
    <row r="532" ht="12.75" customHeight="1">
      <c r="A532" s="25" t="s">
        <v>44</v>
      </c>
      <c r="B532" s="26">
        <v>3.0</v>
      </c>
      <c r="C532" s="27" t="s">
        <v>22</v>
      </c>
      <c r="D532" s="28"/>
      <c r="E532" s="29">
        <f t="shared" ref="E532:E535" si="38">D532*B532</f>
        <v>0</v>
      </c>
      <c r="F532" s="30"/>
    </row>
    <row r="533" ht="12.75" customHeight="1">
      <c r="A533" s="31" t="s">
        <v>45</v>
      </c>
      <c r="B533" s="26">
        <v>1.0</v>
      </c>
      <c r="C533" s="32" t="s">
        <v>24</v>
      </c>
      <c r="D533" s="28"/>
      <c r="E533" s="29">
        <f t="shared" si="38"/>
        <v>0</v>
      </c>
      <c r="F533" s="30"/>
    </row>
    <row r="534" ht="12.75" customHeight="1">
      <c r="A534" s="31" t="s">
        <v>46</v>
      </c>
      <c r="B534" s="26">
        <v>38.0</v>
      </c>
      <c r="C534" s="32" t="s">
        <v>26</v>
      </c>
      <c r="D534" s="28"/>
      <c r="E534" s="29">
        <f t="shared" si="38"/>
        <v>0</v>
      </c>
      <c r="F534" s="30"/>
    </row>
    <row r="535" ht="12.75" customHeight="1">
      <c r="A535" s="25" t="s">
        <v>47</v>
      </c>
      <c r="B535" s="34">
        <v>38.0</v>
      </c>
      <c r="C535" s="27" t="s">
        <v>28</v>
      </c>
      <c r="D535" s="28"/>
      <c r="E535" s="29">
        <f t="shared" si="38"/>
        <v>0</v>
      </c>
      <c r="F535" s="30"/>
    </row>
    <row r="536" ht="12.75" customHeight="1">
      <c r="A536" s="39" t="s">
        <v>48</v>
      </c>
      <c r="B536" s="40"/>
      <c r="C536" s="40"/>
      <c r="D536" s="40"/>
      <c r="E536" s="40"/>
      <c r="F536" s="41"/>
    </row>
    <row r="537" ht="12.75" customHeight="1">
      <c r="A537" s="25" t="s">
        <v>49</v>
      </c>
      <c r="B537" s="26">
        <v>3.0</v>
      </c>
      <c r="C537" s="27" t="s">
        <v>22</v>
      </c>
      <c r="D537" s="28"/>
      <c r="E537" s="29">
        <f t="shared" ref="E537:E540" si="39">D537*B537</f>
        <v>0</v>
      </c>
      <c r="F537" s="30"/>
    </row>
    <row r="538" ht="12.75" customHeight="1">
      <c r="A538" s="31" t="s">
        <v>50</v>
      </c>
      <c r="B538" s="26">
        <v>1.0</v>
      </c>
      <c r="C538" s="32" t="s">
        <v>24</v>
      </c>
      <c r="D538" s="28"/>
      <c r="E538" s="29">
        <f t="shared" si="39"/>
        <v>0</v>
      </c>
      <c r="F538" s="30"/>
    </row>
    <row r="539" ht="12.75" customHeight="1">
      <c r="A539" s="31" t="s">
        <v>51</v>
      </c>
      <c r="B539" s="26">
        <v>38.0</v>
      </c>
      <c r="C539" s="32" t="s">
        <v>26</v>
      </c>
      <c r="D539" s="28"/>
      <c r="E539" s="29">
        <f t="shared" si="39"/>
        <v>0</v>
      </c>
      <c r="F539" s="30"/>
    </row>
    <row r="540" ht="12.75" customHeight="1">
      <c r="A540" s="42" t="s">
        <v>52</v>
      </c>
      <c r="B540" s="43">
        <v>38.0</v>
      </c>
      <c r="C540" s="44" t="s">
        <v>28</v>
      </c>
      <c r="D540" s="45"/>
      <c r="E540" s="46">
        <f t="shared" si="39"/>
        <v>0</v>
      </c>
      <c r="F540" s="47"/>
    </row>
    <row r="541" ht="12.75" customHeight="1">
      <c r="A541" s="48" t="s">
        <v>53</v>
      </c>
      <c r="E541" s="49">
        <f>SUMIFS(E520:E540,F520:F540,"Yes")</f>
        <v>0</v>
      </c>
      <c r="F541" s="3"/>
    </row>
    <row r="542" ht="12.75" customHeight="1">
      <c r="A542" s="48" t="s">
        <v>54</v>
      </c>
      <c r="E542" s="49">
        <f>7.75%*E541</f>
        <v>0</v>
      </c>
      <c r="F542" s="3"/>
    </row>
    <row r="543" ht="12.75" customHeight="1">
      <c r="A543" s="48" t="s">
        <v>55</v>
      </c>
      <c r="E543" s="50">
        <f t="array" ref="E543">SUMIFS(E520:E540,F520:F540,{"","No"})</f>
        <v>0</v>
      </c>
      <c r="F543" s="3"/>
    </row>
    <row r="544" ht="12.75" customHeight="1">
      <c r="A544" s="51" t="s">
        <v>56</v>
      </c>
      <c r="B544" s="37"/>
      <c r="C544" s="37"/>
      <c r="D544" s="37"/>
      <c r="E544" s="52">
        <v>0.0</v>
      </c>
      <c r="F544" s="3"/>
    </row>
    <row r="545" ht="12.75" customHeight="1">
      <c r="A545" s="48" t="s">
        <v>57</v>
      </c>
      <c r="E545" s="53">
        <f>SUM(E541:E544)</f>
        <v>0</v>
      </c>
      <c r="F545" s="3"/>
    </row>
    <row r="546" ht="12.75" customHeight="1">
      <c r="A546" s="58"/>
      <c r="B546" s="59"/>
      <c r="C546" s="14"/>
      <c r="D546" s="1"/>
      <c r="E546" s="1"/>
    </row>
    <row r="547" ht="12.75" customHeight="1">
      <c r="A547" s="58"/>
      <c r="B547" s="59"/>
      <c r="C547" s="14"/>
      <c r="D547" s="1"/>
      <c r="E547" s="1"/>
    </row>
    <row r="548" ht="12.75" customHeight="1">
      <c r="A548" s="58"/>
      <c r="B548" s="59"/>
      <c r="C548" s="14"/>
      <c r="D548" s="1"/>
      <c r="E548" s="1"/>
    </row>
    <row r="549" ht="12.75" customHeight="1">
      <c r="A549" s="58"/>
      <c r="B549" s="59"/>
      <c r="C549" s="14"/>
      <c r="D549" s="1"/>
      <c r="E549" s="1"/>
    </row>
    <row r="550" ht="12.75" customHeight="1">
      <c r="A550" s="6" t="s">
        <v>1</v>
      </c>
      <c r="C550" s="7"/>
      <c r="D550" s="8"/>
      <c r="E550" s="8"/>
      <c r="F550" s="8"/>
    </row>
    <row r="551" ht="12.75" customHeight="1">
      <c r="A551" s="9"/>
      <c r="B551" s="4"/>
      <c r="C551" s="4"/>
      <c r="D551" s="4"/>
      <c r="E551" s="4"/>
    </row>
    <row r="552" ht="12.75" customHeight="1">
      <c r="A552" s="6" t="s">
        <v>4</v>
      </c>
      <c r="C552" s="7"/>
      <c r="D552" s="8"/>
      <c r="E552" s="8"/>
      <c r="F552" s="8"/>
    </row>
    <row r="553" ht="12.75" customHeight="1">
      <c r="A553" s="6" t="s">
        <v>6</v>
      </c>
      <c r="C553" s="7"/>
      <c r="D553" s="8"/>
      <c r="E553" s="8"/>
      <c r="F553" s="8"/>
    </row>
    <row r="554" ht="12.75" customHeight="1">
      <c r="A554" s="6" t="s">
        <v>8</v>
      </c>
      <c r="C554" s="7"/>
      <c r="D554" s="8"/>
      <c r="E554" s="8"/>
      <c r="F554" s="8"/>
    </row>
    <row r="555" ht="12.75" customHeight="1">
      <c r="A555" s="9"/>
      <c r="B555" s="4"/>
      <c r="C555" s="4"/>
      <c r="D555" s="4"/>
      <c r="E555" s="4"/>
    </row>
    <row r="556" ht="12.75" customHeight="1">
      <c r="A556" s="6" t="s">
        <v>11</v>
      </c>
      <c r="C556" s="13"/>
      <c r="D556" s="8"/>
      <c r="E556" s="8"/>
      <c r="F556" s="8"/>
    </row>
    <row r="557" ht="12.75" customHeight="1">
      <c r="A557" s="1"/>
      <c r="B557" s="4"/>
      <c r="C557" s="1"/>
      <c r="D557" s="1"/>
      <c r="E557" s="1"/>
    </row>
    <row r="558" ht="12.75" customHeight="1">
      <c r="A558" s="1"/>
      <c r="B558" s="4"/>
      <c r="C558" s="1"/>
      <c r="D558" s="1"/>
      <c r="E558" s="1"/>
    </row>
    <row r="559" ht="12.75" customHeight="1">
      <c r="A559" s="54" t="s">
        <v>72</v>
      </c>
      <c r="B559" s="55"/>
      <c r="C559" s="55"/>
      <c r="D559" s="55"/>
      <c r="E559" s="55"/>
      <c r="F559" s="56"/>
    </row>
    <row r="560" ht="12.75" customHeight="1">
      <c r="A560" s="21" t="s">
        <v>14</v>
      </c>
      <c r="B560" s="16"/>
      <c r="C560" s="16"/>
      <c r="D560" s="16"/>
      <c r="E560" s="16"/>
      <c r="F560" s="17"/>
    </row>
    <row r="561" ht="12.75" customHeight="1">
      <c r="A561" s="22" t="s">
        <v>15</v>
      </c>
      <c r="B561" s="23" t="s">
        <v>16</v>
      </c>
      <c r="C561" s="23" t="s">
        <v>17</v>
      </c>
      <c r="D561" s="23" t="s">
        <v>18</v>
      </c>
      <c r="E561" s="23" t="s">
        <v>19</v>
      </c>
      <c r="F561" s="24" t="s">
        <v>20</v>
      </c>
    </row>
    <row r="562" ht="12.75" customHeight="1">
      <c r="A562" s="25" t="s">
        <v>21</v>
      </c>
      <c r="B562" s="26">
        <v>5.0</v>
      </c>
      <c r="C562" s="27" t="s">
        <v>22</v>
      </c>
      <c r="D562" s="28"/>
      <c r="E562" s="29">
        <f t="shared" ref="E562:E572" si="40">D562*B562</f>
        <v>0</v>
      </c>
      <c r="F562" s="30"/>
    </row>
    <row r="563" ht="12.75" customHeight="1">
      <c r="A563" s="31" t="s">
        <v>23</v>
      </c>
      <c r="B563" s="26">
        <v>1.0</v>
      </c>
      <c r="C563" s="32" t="s">
        <v>24</v>
      </c>
      <c r="D563" s="28"/>
      <c r="E563" s="29">
        <f t="shared" si="40"/>
        <v>0</v>
      </c>
      <c r="F563" s="30"/>
    </row>
    <row r="564" ht="12.75" customHeight="1">
      <c r="A564" s="31" t="s">
        <v>25</v>
      </c>
      <c r="B564" s="26">
        <v>39.0</v>
      </c>
      <c r="C564" s="32" t="s">
        <v>26</v>
      </c>
      <c r="D564" s="28"/>
      <c r="E564" s="29">
        <f t="shared" si="40"/>
        <v>0</v>
      </c>
      <c r="F564" s="30"/>
    </row>
    <row r="565" ht="12.75" customHeight="1">
      <c r="A565" s="25" t="s">
        <v>27</v>
      </c>
      <c r="B565" s="26">
        <v>39.0</v>
      </c>
      <c r="C565" s="27" t="s">
        <v>28</v>
      </c>
      <c r="D565" s="28"/>
      <c r="E565" s="29">
        <f t="shared" si="40"/>
        <v>0</v>
      </c>
      <c r="F565" s="30"/>
    </row>
    <row r="566" ht="12.75" customHeight="1">
      <c r="A566" s="25" t="s">
        <v>29</v>
      </c>
      <c r="B566" s="26">
        <v>5.0</v>
      </c>
      <c r="C566" s="27" t="s">
        <v>30</v>
      </c>
      <c r="D566" s="28"/>
      <c r="E566" s="29">
        <f t="shared" si="40"/>
        <v>0</v>
      </c>
      <c r="F566" s="30"/>
    </row>
    <row r="567" ht="12.75" customHeight="1">
      <c r="A567" s="33" t="s">
        <v>31</v>
      </c>
      <c r="B567" s="34">
        <v>39.0</v>
      </c>
      <c r="C567" s="35" t="s">
        <v>32</v>
      </c>
      <c r="D567" s="28"/>
      <c r="E567" s="29">
        <f t="shared" si="40"/>
        <v>0</v>
      </c>
      <c r="F567" s="30"/>
    </row>
    <row r="568" ht="12.75" customHeight="1">
      <c r="A568" s="33" t="s">
        <v>33</v>
      </c>
      <c r="B568" s="34">
        <v>19.0</v>
      </c>
      <c r="C568" s="35" t="s">
        <v>34</v>
      </c>
      <c r="D568" s="28"/>
      <c r="E568" s="29">
        <f t="shared" si="40"/>
        <v>0</v>
      </c>
      <c r="F568" s="30"/>
    </row>
    <row r="569" ht="12.75" customHeight="1">
      <c r="A569" s="33" t="s">
        <v>35</v>
      </c>
      <c r="B569" s="34">
        <v>19.0</v>
      </c>
      <c r="C569" s="35" t="s">
        <v>36</v>
      </c>
      <c r="D569" s="28"/>
      <c r="E569" s="29">
        <f t="shared" si="40"/>
        <v>0</v>
      </c>
      <c r="F569" s="30"/>
    </row>
    <row r="570" ht="12.75" customHeight="1">
      <c r="A570" s="33" t="s">
        <v>37</v>
      </c>
      <c r="B570" s="34">
        <v>1.0</v>
      </c>
      <c r="C570" s="35" t="s">
        <v>38</v>
      </c>
      <c r="D570" s="28"/>
      <c r="E570" s="29">
        <f t="shared" si="40"/>
        <v>0</v>
      </c>
      <c r="F570" s="30"/>
    </row>
    <row r="571" ht="12.75" customHeight="1">
      <c r="A571" s="31" t="s">
        <v>39</v>
      </c>
      <c r="B571" s="26">
        <v>1.0</v>
      </c>
      <c r="C571" s="32" t="s">
        <v>40</v>
      </c>
      <c r="D571" s="28"/>
      <c r="E571" s="29">
        <f t="shared" si="40"/>
        <v>0</v>
      </c>
      <c r="F571" s="30"/>
    </row>
    <row r="572" ht="12.75" customHeight="1">
      <c r="A572" s="33" t="s">
        <v>41</v>
      </c>
      <c r="B572" s="34">
        <v>45.0</v>
      </c>
      <c r="C572" s="35" t="s">
        <v>42</v>
      </c>
      <c r="D572" s="28"/>
      <c r="E572" s="29">
        <f t="shared" si="40"/>
        <v>0</v>
      </c>
      <c r="F572" s="30"/>
    </row>
    <row r="573" ht="12.75" customHeight="1">
      <c r="A573" s="39" t="s">
        <v>43</v>
      </c>
      <c r="B573" s="40"/>
      <c r="C573" s="40"/>
      <c r="D573" s="40"/>
      <c r="E573" s="40"/>
      <c r="F573" s="41"/>
    </row>
    <row r="574" ht="12.75" customHeight="1">
      <c r="A574" s="25" t="s">
        <v>44</v>
      </c>
      <c r="B574" s="26">
        <v>5.0</v>
      </c>
      <c r="C574" s="27" t="s">
        <v>22</v>
      </c>
      <c r="D574" s="28"/>
      <c r="E574" s="29">
        <f t="shared" ref="E574:E577" si="41">D574*B574</f>
        <v>0</v>
      </c>
      <c r="F574" s="30"/>
    </row>
    <row r="575" ht="12.75" customHeight="1">
      <c r="A575" s="31" t="s">
        <v>45</v>
      </c>
      <c r="B575" s="26">
        <v>1.0</v>
      </c>
      <c r="C575" s="32" t="s">
        <v>24</v>
      </c>
      <c r="D575" s="28"/>
      <c r="E575" s="29">
        <f t="shared" si="41"/>
        <v>0</v>
      </c>
      <c r="F575" s="30"/>
    </row>
    <row r="576" ht="12.75" customHeight="1">
      <c r="A576" s="31" t="s">
        <v>46</v>
      </c>
      <c r="B576" s="26">
        <v>39.0</v>
      </c>
      <c r="C576" s="32" t="s">
        <v>26</v>
      </c>
      <c r="D576" s="28"/>
      <c r="E576" s="29">
        <f t="shared" si="41"/>
        <v>0</v>
      </c>
      <c r="F576" s="30"/>
    </row>
    <row r="577" ht="12.75" customHeight="1">
      <c r="A577" s="25" t="s">
        <v>47</v>
      </c>
      <c r="B577" s="34">
        <v>39.0</v>
      </c>
      <c r="C577" s="27" t="s">
        <v>28</v>
      </c>
      <c r="D577" s="28"/>
      <c r="E577" s="29">
        <f t="shared" si="41"/>
        <v>0</v>
      </c>
      <c r="F577" s="30"/>
    </row>
    <row r="578" ht="12.75" customHeight="1">
      <c r="A578" s="39" t="s">
        <v>48</v>
      </c>
      <c r="B578" s="40"/>
      <c r="C578" s="40"/>
      <c r="D578" s="40"/>
      <c r="E578" s="40"/>
      <c r="F578" s="41"/>
    </row>
    <row r="579" ht="12.75" customHeight="1">
      <c r="A579" s="25" t="s">
        <v>49</v>
      </c>
      <c r="B579" s="26">
        <v>5.0</v>
      </c>
      <c r="C579" s="27" t="s">
        <v>22</v>
      </c>
      <c r="D579" s="28"/>
      <c r="E579" s="29">
        <f t="shared" ref="E579:E582" si="42">D579*B579</f>
        <v>0</v>
      </c>
      <c r="F579" s="30"/>
    </row>
    <row r="580" ht="12.75" customHeight="1">
      <c r="A580" s="31" t="s">
        <v>50</v>
      </c>
      <c r="B580" s="26">
        <v>1.0</v>
      </c>
      <c r="C580" s="32" t="s">
        <v>24</v>
      </c>
      <c r="D580" s="28"/>
      <c r="E580" s="29">
        <f t="shared" si="42"/>
        <v>0</v>
      </c>
      <c r="F580" s="30"/>
    </row>
    <row r="581" ht="12.75" customHeight="1">
      <c r="A581" s="31" t="s">
        <v>51</v>
      </c>
      <c r="B581" s="26">
        <v>39.0</v>
      </c>
      <c r="C581" s="32" t="s">
        <v>26</v>
      </c>
      <c r="D581" s="28"/>
      <c r="E581" s="29">
        <f t="shared" si="42"/>
        <v>0</v>
      </c>
      <c r="F581" s="30"/>
    </row>
    <row r="582" ht="12.75" customHeight="1">
      <c r="A582" s="42" t="s">
        <v>52</v>
      </c>
      <c r="B582" s="43">
        <v>39.0</v>
      </c>
      <c r="C582" s="44" t="s">
        <v>28</v>
      </c>
      <c r="D582" s="45"/>
      <c r="E582" s="46">
        <f t="shared" si="42"/>
        <v>0</v>
      </c>
      <c r="F582" s="47"/>
    </row>
    <row r="583" ht="12.75" customHeight="1">
      <c r="A583" s="48" t="s">
        <v>53</v>
      </c>
      <c r="E583" s="49">
        <f>SUMIFS(E562:E582,F562:F582,"Yes")</f>
        <v>0</v>
      </c>
      <c r="F583" s="3"/>
    </row>
    <row r="584" ht="12.75" customHeight="1">
      <c r="A584" s="48" t="s">
        <v>54</v>
      </c>
      <c r="E584" s="49">
        <f>7.75%*E583</f>
        <v>0</v>
      </c>
      <c r="F584" s="3"/>
    </row>
    <row r="585" ht="12.75" customHeight="1">
      <c r="A585" s="48" t="s">
        <v>55</v>
      </c>
      <c r="E585" s="50">
        <f t="array" ref="E585">SUMIFS(E562:E582,F562:F582,{"","No"})</f>
        <v>0</v>
      </c>
      <c r="F585" s="3"/>
    </row>
    <row r="586" ht="12.75" customHeight="1">
      <c r="A586" s="51" t="s">
        <v>56</v>
      </c>
      <c r="B586" s="37"/>
      <c r="C586" s="37"/>
      <c r="D586" s="37"/>
      <c r="E586" s="52">
        <v>0.0</v>
      </c>
      <c r="F586" s="3"/>
    </row>
    <row r="587" ht="12.75" customHeight="1">
      <c r="A587" s="48" t="s">
        <v>57</v>
      </c>
      <c r="E587" s="53">
        <f>SUM(E583:E586)</f>
        <v>0</v>
      </c>
      <c r="F587" s="3"/>
    </row>
    <row r="588" ht="12.75" customHeight="1"/>
    <row r="589" ht="12.75" customHeight="1"/>
    <row r="590" ht="12.75" customHeight="1"/>
    <row r="591" ht="12.75" customHeight="1"/>
    <row r="592" ht="12.75" customHeight="1">
      <c r="A592" s="6" t="s">
        <v>1</v>
      </c>
      <c r="C592" s="7"/>
      <c r="D592" s="8"/>
      <c r="E592" s="8"/>
      <c r="F592" s="8"/>
    </row>
    <row r="593" ht="12.75" customHeight="1">
      <c r="A593" s="9"/>
      <c r="B593" s="4"/>
      <c r="C593" s="4"/>
      <c r="D593" s="4"/>
      <c r="E593" s="4"/>
    </row>
    <row r="594" ht="12.75" customHeight="1">
      <c r="A594" s="6" t="s">
        <v>4</v>
      </c>
      <c r="C594" s="7"/>
      <c r="D594" s="8"/>
      <c r="E594" s="8"/>
      <c r="F594" s="8"/>
    </row>
    <row r="595" ht="12.75" customHeight="1">
      <c r="A595" s="6" t="s">
        <v>6</v>
      </c>
      <c r="C595" s="7"/>
      <c r="D595" s="8"/>
      <c r="E595" s="8"/>
      <c r="F595" s="8"/>
    </row>
    <row r="596" ht="12.75" customHeight="1">
      <c r="A596" s="6" t="s">
        <v>8</v>
      </c>
      <c r="C596" s="7"/>
      <c r="D596" s="8"/>
      <c r="E596" s="8"/>
      <c r="F596" s="8"/>
    </row>
    <row r="597" ht="12.75" customHeight="1">
      <c r="A597" s="9"/>
      <c r="B597" s="4"/>
      <c r="C597" s="4"/>
      <c r="D597" s="4"/>
      <c r="E597" s="4"/>
    </row>
    <row r="598" ht="12.75" customHeight="1">
      <c r="A598" s="6" t="s">
        <v>11</v>
      </c>
      <c r="C598" s="13"/>
      <c r="D598" s="8"/>
      <c r="E598" s="8"/>
      <c r="F598" s="8"/>
    </row>
    <row r="599" ht="12.75" customHeight="1">
      <c r="A599" s="1"/>
      <c r="B599" s="4"/>
      <c r="C599" s="1"/>
      <c r="D599" s="1"/>
      <c r="E599" s="1"/>
    </row>
    <row r="600" ht="12.75" customHeight="1">
      <c r="A600" s="1"/>
      <c r="B600" s="4"/>
      <c r="C600" s="1"/>
      <c r="D600" s="1"/>
      <c r="E600" s="1"/>
    </row>
    <row r="601" ht="12.75" customHeight="1">
      <c r="A601" s="54" t="s">
        <v>73</v>
      </c>
      <c r="B601" s="55"/>
      <c r="C601" s="55"/>
      <c r="D601" s="55"/>
      <c r="E601" s="55"/>
      <c r="F601" s="56"/>
    </row>
    <row r="602" ht="12.75" customHeight="1">
      <c r="A602" s="21" t="s">
        <v>14</v>
      </c>
      <c r="B602" s="16"/>
      <c r="C602" s="16"/>
      <c r="D602" s="16"/>
      <c r="E602" s="16"/>
      <c r="F602" s="17"/>
    </row>
    <row r="603" ht="12.75" customHeight="1">
      <c r="A603" s="22" t="s">
        <v>15</v>
      </c>
      <c r="B603" s="23" t="s">
        <v>16</v>
      </c>
      <c r="C603" s="23" t="s">
        <v>17</v>
      </c>
      <c r="D603" s="23" t="s">
        <v>18</v>
      </c>
      <c r="E603" s="23" t="s">
        <v>19</v>
      </c>
      <c r="F603" s="24" t="s">
        <v>20</v>
      </c>
    </row>
    <row r="604" ht="12.75" customHeight="1">
      <c r="A604" s="25" t="s">
        <v>21</v>
      </c>
      <c r="B604" s="26">
        <v>6.0</v>
      </c>
      <c r="C604" s="27" t="s">
        <v>22</v>
      </c>
      <c r="D604" s="28"/>
      <c r="E604" s="29">
        <f t="shared" ref="E604:E614" si="43">D604*B604</f>
        <v>0</v>
      </c>
      <c r="F604" s="30"/>
    </row>
    <row r="605" ht="12.75" customHeight="1">
      <c r="A605" s="31" t="s">
        <v>23</v>
      </c>
      <c r="B605" s="26">
        <v>1.0</v>
      </c>
      <c r="C605" s="32" t="s">
        <v>24</v>
      </c>
      <c r="D605" s="28"/>
      <c r="E605" s="29">
        <f t="shared" si="43"/>
        <v>0</v>
      </c>
      <c r="F605" s="30"/>
    </row>
    <row r="606" ht="12.75" customHeight="1">
      <c r="A606" s="31" t="s">
        <v>25</v>
      </c>
      <c r="B606" s="26">
        <v>46.0</v>
      </c>
      <c r="C606" s="32" t="s">
        <v>26</v>
      </c>
      <c r="D606" s="28"/>
      <c r="E606" s="29">
        <f t="shared" si="43"/>
        <v>0</v>
      </c>
      <c r="F606" s="30"/>
    </row>
    <row r="607" ht="12.75" customHeight="1">
      <c r="A607" s="25" t="s">
        <v>27</v>
      </c>
      <c r="B607" s="26">
        <v>46.0</v>
      </c>
      <c r="C607" s="27" t="s">
        <v>28</v>
      </c>
      <c r="D607" s="28"/>
      <c r="E607" s="29">
        <f t="shared" si="43"/>
        <v>0</v>
      </c>
      <c r="F607" s="30"/>
    </row>
    <row r="608" ht="12.75" customHeight="1">
      <c r="A608" s="25" t="s">
        <v>29</v>
      </c>
      <c r="B608" s="26">
        <v>5.0</v>
      </c>
      <c r="C608" s="27" t="s">
        <v>30</v>
      </c>
      <c r="D608" s="28"/>
      <c r="E608" s="29">
        <f t="shared" si="43"/>
        <v>0</v>
      </c>
      <c r="F608" s="30"/>
    </row>
    <row r="609" ht="12.75" customHeight="1">
      <c r="A609" s="33" t="s">
        <v>31</v>
      </c>
      <c r="B609" s="34">
        <v>46.0</v>
      </c>
      <c r="C609" s="35" t="s">
        <v>32</v>
      </c>
      <c r="D609" s="28"/>
      <c r="E609" s="29">
        <f t="shared" si="43"/>
        <v>0</v>
      </c>
      <c r="F609" s="30"/>
    </row>
    <row r="610" ht="12.75" customHeight="1">
      <c r="A610" s="33" t="s">
        <v>33</v>
      </c>
      <c r="B610" s="34">
        <v>20.0</v>
      </c>
      <c r="C610" s="35" t="s">
        <v>34</v>
      </c>
      <c r="D610" s="28"/>
      <c r="E610" s="29">
        <f t="shared" si="43"/>
        <v>0</v>
      </c>
      <c r="F610" s="30"/>
    </row>
    <row r="611" ht="12.75" customHeight="1">
      <c r="A611" s="33" t="s">
        <v>35</v>
      </c>
      <c r="B611" s="34">
        <v>20.0</v>
      </c>
      <c r="C611" s="35" t="s">
        <v>36</v>
      </c>
      <c r="D611" s="28"/>
      <c r="E611" s="29">
        <f t="shared" si="43"/>
        <v>0</v>
      </c>
      <c r="F611" s="30"/>
    </row>
    <row r="612" ht="12.75" customHeight="1">
      <c r="A612" s="33" t="s">
        <v>37</v>
      </c>
      <c r="B612" s="34">
        <v>1.0</v>
      </c>
      <c r="C612" s="35" t="s">
        <v>38</v>
      </c>
      <c r="D612" s="28"/>
      <c r="E612" s="29">
        <f t="shared" si="43"/>
        <v>0</v>
      </c>
      <c r="F612" s="30"/>
    </row>
    <row r="613" ht="12.75" customHeight="1">
      <c r="A613" s="31" t="s">
        <v>39</v>
      </c>
      <c r="B613" s="26">
        <v>1.0</v>
      </c>
      <c r="C613" s="32" t="s">
        <v>40</v>
      </c>
      <c r="D613" s="28"/>
      <c r="E613" s="29">
        <f t="shared" si="43"/>
        <v>0</v>
      </c>
      <c r="F613" s="30"/>
    </row>
    <row r="614" ht="12.75" customHeight="1">
      <c r="A614" s="33" t="s">
        <v>41</v>
      </c>
      <c r="B614" s="34">
        <v>53.0</v>
      </c>
      <c r="C614" s="35" t="s">
        <v>42</v>
      </c>
      <c r="D614" s="28"/>
      <c r="E614" s="29">
        <f t="shared" si="43"/>
        <v>0</v>
      </c>
      <c r="F614" s="30"/>
    </row>
    <row r="615" ht="12.75" customHeight="1">
      <c r="A615" s="39" t="s">
        <v>43</v>
      </c>
      <c r="B615" s="40"/>
      <c r="C615" s="40"/>
      <c r="D615" s="40"/>
      <c r="E615" s="40"/>
      <c r="F615" s="41"/>
    </row>
    <row r="616" ht="12.75" customHeight="1">
      <c r="A616" s="25" t="s">
        <v>44</v>
      </c>
      <c r="B616" s="26">
        <v>6.0</v>
      </c>
      <c r="C616" s="27" t="s">
        <v>22</v>
      </c>
      <c r="D616" s="28"/>
      <c r="E616" s="29">
        <f t="shared" ref="E616:E619" si="44">D616*B616</f>
        <v>0</v>
      </c>
      <c r="F616" s="30"/>
    </row>
    <row r="617" ht="12.75" customHeight="1">
      <c r="A617" s="31" t="s">
        <v>45</v>
      </c>
      <c r="B617" s="26">
        <v>1.0</v>
      </c>
      <c r="C617" s="32" t="s">
        <v>24</v>
      </c>
      <c r="D617" s="28"/>
      <c r="E617" s="29">
        <f t="shared" si="44"/>
        <v>0</v>
      </c>
      <c r="F617" s="30"/>
    </row>
    <row r="618" ht="12.75" customHeight="1">
      <c r="A618" s="31" t="s">
        <v>46</v>
      </c>
      <c r="B618" s="26">
        <v>46.0</v>
      </c>
      <c r="C618" s="32" t="s">
        <v>26</v>
      </c>
      <c r="D618" s="28"/>
      <c r="E618" s="29">
        <f t="shared" si="44"/>
        <v>0</v>
      </c>
      <c r="F618" s="30"/>
    </row>
    <row r="619" ht="12.75" customHeight="1">
      <c r="A619" s="25" t="s">
        <v>47</v>
      </c>
      <c r="B619" s="34">
        <v>46.0</v>
      </c>
      <c r="C619" s="27" t="s">
        <v>28</v>
      </c>
      <c r="D619" s="28"/>
      <c r="E619" s="29">
        <f t="shared" si="44"/>
        <v>0</v>
      </c>
      <c r="F619" s="30"/>
    </row>
    <row r="620" ht="12.75" customHeight="1">
      <c r="A620" s="39" t="s">
        <v>48</v>
      </c>
      <c r="B620" s="40"/>
      <c r="C620" s="40"/>
      <c r="D620" s="40"/>
      <c r="E620" s="40"/>
      <c r="F620" s="41"/>
    </row>
    <row r="621" ht="12.75" customHeight="1">
      <c r="A621" s="25" t="s">
        <v>49</v>
      </c>
      <c r="B621" s="26">
        <v>6.0</v>
      </c>
      <c r="C621" s="27" t="s">
        <v>22</v>
      </c>
      <c r="D621" s="28"/>
      <c r="E621" s="29">
        <f t="shared" ref="E621:E624" si="45">D621*B621</f>
        <v>0</v>
      </c>
      <c r="F621" s="30"/>
    </row>
    <row r="622" ht="12.75" customHeight="1">
      <c r="A622" s="31" t="s">
        <v>50</v>
      </c>
      <c r="B622" s="26">
        <v>1.0</v>
      </c>
      <c r="C622" s="32" t="s">
        <v>24</v>
      </c>
      <c r="D622" s="28"/>
      <c r="E622" s="29">
        <f t="shared" si="45"/>
        <v>0</v>
      </c>
      <c r="F622" s="30"/>
    </row>
    <row r="623" ht="12.75" customHeight="1">
      <c r="A623" s="31" t="s">
        <v>51</v>
      </c>
      <c r="B623" s="26">
        <v>46.0</v>
      </c>
      <c r="C623" s="32" t="s">
        <v>26</v>
      </c>
      <c r="D623" s="28"/>
      <c r="E623" s="29">
        <f t="shared" si="45"/>
        <v>0</v>
      </c>
      <c r="F623" s="30"/>
    </row>
    <row r="624" ht="12.75" customHeight="1">
      <c r="A624" s="42" t="s">
        <v>52</v>
      </c>
      <c r="B624" s="43">
        <v>46.0</v>
      </c>
      <c r="C624" s="44" t="s">
        <v>28</v>
      </c>
      <c r="D624" s="45"/>
      <c r="E624" s="46">
        <f t="shared" si="45"/>
        <v>0</v>
      </c>
      <c r="F624" s="47"/>
    </row>
    <row r="625" ht="12.75" customHeight="1">
      <c r="A625" s="48" t="s">
        <v>53</v>
      </c>
      <c r="E625" s="49">
        <f>SUMIFS(E604:E624,F604:F624,"Yes")</f>
        <v>0</v>
      </c>
      <c r="F625" s="3"/>
    </row>
    <row r="626" ht="12.75" customHeight="1">
      <c r="A626" s="48" t="s">
        <v>54</v>
      </c>
      <c r="E626" s="49">
        <f>7.75%*E625</f>
        <v>0</v>
      </c>
      <c r="F626" s="3"/>
    </row>
    <row r="627" ht="12.75" customHeight="1">
      <c r="A627" s="48" t="s">
        <v>55</v>
      </c>
      <c r="E627" s="50">
        <f t="array" ref="E627">SUMIFS(E604:E624,F604:F624,{"","No"})</f>
        <v>0</v>
      </c>
      <c r="F627" s="3"/>
    </row>
    <row r="628" ht="12.75" customHeight="1">
      <c r="A628" s="51" t="s">
        <v>56</v>
      </c>
      <c r="B628" s="37"/>
      <c r="C628" s="37"/>
      <c r="D628" s="37"/>
      <c r="E628" s="52">
        <v>0.0</v>
      </c>
      <c r="F628" s="3"/>
    </row>
    <row r="629" ht="12.75" customHeight="1">
      <c r="A629" s="48" t="s">
        <v>57</v>
      </c>
      <c r="E629" s="53">
        <f>SUM(E625:E628)</f>
        <v>0</v>
      </c>
      <c r="F629" s="3"/>
    </row>
    <row r="630" ht="12.75" customHeight="1"/>
    <row r="631" ht="12.75" customHeight="1">
      <c r="A631" s="1"/>
      <c r="B631" s="4"/>
      <c r="C631" s="1"/>
      <c r="D631" s="1"/>
      <c r="E631" s="1"/>
    </row>
    <row r="632" ht="12.75" customHeight="1"/>
    <row r="633" ht="12.75" customHeight="1"/>
    <row r="634" ht="12.75" customHeight="1">
      <c r="A634" s="6" t="s">
        <v>1</v>
      </c>
      <c r="C634" s="7"/>
      <c r="D634" s="8"/>
      <c r="E634" s="8"/>
      <c r="F634" s="8"/>
    </row>
    <row r="635" ht="12.75" customHeight="1">
      <c r="A635" s="9"/>
      <c r="B635" s="4"/>
      <c r="C635" s="4"/>
      <c r="D635" s="4"/>
      <c r="E635" s="4"/>
    </row>
    <row r="636" ht="12.75" customHeight="1">
      <c r="A636" s="6" t="s">
        <v>4</v>
      </c>
      <c r="C636" s="7"/>
      <c r="D636" s="8"/>
      <c r="E636" s="8"/>
      <c r="F636" s="8"/>
    </row>
    <row r="637" ht="12.75" customHeight="1">
      <c r="A637" s="6" t="s">
        <v>6</v>
      </c>
      <c r="C637" s="7"/>
      <c r="D637" s="8"/>
      <c r="E637" s="8"/>
      <c r="F637" s="8"/>
    </row>
    <row r="638" ht="12.75" customHeight="1">
      <c r="A638" s="6" t="s">
        <v>8</v>
      </c>
      <c r="C638" s="7"/>
      <c r="D638" s="8"/>
      <c r="E638" s="8"/>
      <c r="F638" s="8"/>
    </row>
    <row r="639" ht="12.75" customHeight="1">
      <c r="A639" s="9"/>
      <c r="B639" s="4"/>
      <c r="C639" s="4"/>
      <c r="D639" s="4"/>
      <c r="E639" s="4"/>
    </row>
    <row r="640" ht="12.75" customHeight="1">
      <c r="A640" s="6" t="s">
        <v>11</v>
      </c>
      <c r="C640" s="13"/>
      <c r="D640" s="8"/>
      <c r="E640" s="8"/>
      <c r="F640" s="8"/>
    </row>
    <row r="641" ht="12.75" customHeight="1">
      <c r="A641" s="1"/>
      <c r="B641" s="4"/>
      <c r="C641" s="1"/>
      <c r="D641" s="1"/>
      <c r="E641" s="1"/>
    </row>
    <row r="642" ht="12.75" customHeight="1">
      <c r="A642" s="1"/>
      <c r="B642" s="4"/>
      <c r="C642" s="1"/>
      <c r="D642" s="1"/>
      <c r="E642" s="1"/>
    </row>
    <row r="643" ht="12.75" customHeight="1">
      <c r="A643" s="54" t="s">
        <v>74</v>
      </c>
      <c r="B643" s="55"/>
      <c r="C643" s="55"/>
      <c r="D643" s="55"/>
      <c r="E643" s="55"/>
      <c r="F643" s="56"/>
    </row>
    <row r="644" ht="12.75" customHeight="1">
      <c r="A644" s="21" t="s">
        <v>14</v>
      </c>
      <c r="B644" s="16"/>
      <c r="C644" s="16"/>
      <c r="D644" s="16"/>
      <c r="E644" s="16"/>
      <c r="F644" s="17"/>
    </row>
    <row r="645" ht="12.75" customHeight="1">
      <c r="A645" s="22" t="s">
        <v>15</v>
      </c>
      <c r="B645" s="23" t="s">
        <v>16</v>
      </c>
      <c r="C645" s="23" t="s">
        <v>17</v>
      </c>
      <c r="D645" s="23" t="s">
        <v>18</v>
      </c>
      <c r="E645" s="23" t="s">
        <v>19</v>
      </c>
      <c r="F645" s="24" t="s">
        <v>20</v>
      </c>
    </row>
    <row r="646" ht="12.75" customHeight="1">
      <c r="A646" s="25" t="s">
        <v>21</v>
      </c>
      <c r="B646" s="26">
        <v>4.0</v>
      </c>
      <c r="C646" s="27" t="s">
        <v>22</v>
      </c>
      <c r="D646" s="28"/>
      <c r="E646" s="29">
        <f t="shared" ref="E646:E656" si="46">D646*B646</f>
        <v>0</v>
      </c>
      <c r="F646" s="30"/>
    </row>
    <row r="647" ht="12.75" customHeight="1">
      <c r="A647" s="31" t="s">
        <v>23</v>
      </c>
      <c r="B647" s="26">
        <v>1.0</v>
      </c>
      <c r="C647" s="32" t="s">
        <v>24</v>
      </c>
      <c r="D647" s="28"/>
      <c r="E647" s="29">
        <f t="shared" si="46"/>
        <v>0</v>
      </c>
      <c r="F647" s="30"/>
    </row>
    <row r="648" ht="12.75" customHeight="1">
      <c r="A648" s="31" t="s">
        <v>25</v>
      </c>
      <c r="B648" s="26">
        <v>32.0</v>
      </c>
      <c r="C648" s="32" t="s">
        <v>26</v>
      </c>
      <c r="D648" s="28"/>
      <c r="E648" s="29">
        <f t="shared" si="46"/>
        <v>0</v>
      </c>
      <c r="F648" s="30"/>
    </row>
    <row r="649" ht="12.75" customHeight="1">
      <c r="A649" s="25" t="s">
        <v>27</v>
      </c>
      <c r="B649" s="26">
        <v>32.0</v>
      </c>
      <c r="C649" s="27" t="s">
        <v>28</v>
      </c>
      <c r="D649" s="28"/>
      <c r="E649" s="29">
        <f t="shared" si="46"/>
        <v>0</v>
      </c>
      <c r="F649" s="30"/>
    </row>
    <row r="650" ht="12.75" customHeight="1">
      <c r="A650" s="25" t="s">
        <v>29</v>
      </c>
      <c r="B650" s="26">
        <v>5.0</v>
      </c>
      <c r="C650" s="27" t="s">
        <v>30</v>
      </c>
      <c r="D650" s="28"/>
      <c r="E650" s="29">
        <f t="shared" si="46"/>
        <v>0</v>
      </c>
      <c r="F650" s="30"/>
    </row>
    <row r="651" ht="12.75" customHeight="1">
      <c r="A651" s="33" t="s">
        <v>31</v>
      </c>
      <c r="B651" s="34">
        <v>32.0</v>
      </c>
      <c r="C651" s="35" t="s">
        <v>32</v>
      </c>
      <c r="D651" s="28"/>
      <c r="E651" s="29">
        <f t="shared" si="46"/>
        <v>0</v>
      </c>
      <c r="F651" s="30"/>
    </row>
    <row r="652" ht="12.75" customHeight="1">
      <c r="A652" s="33" t="s">
        <v>33</v>
      </c>
      <c r="B652" s="34">
        <v>16.0</v>
      </c>
      <c r="C652" s="35" t="s">
        <v>34</v>
      </c>
      <c r="D652" s="28"/>
      <c r="E652" s="29">
        <f t="shared" si="46"/>
        <v>0</v>
      </c>
      <c r="F652" s="30"/>
    </row>
    <row r="653" ht="12.75" customHeight="1">
      <c r="A653" s="33" t="s">
        <v>35</v>
      </c>
      <c r="B653" s="34">
        <v>16.0</v>
      </c>
      <c r="C653" s="35" t="s">
        <v>36</v>
      </c>
      <c r="D653" s="28"/>
      <c r="E653" s="29">
        <f t="shared" si="46"/>
        <v>0</v>
      </c>
      <c r="F653" s="30"/>
    </row>
    <row r="654" ht="12.75" customHeight="1">
      <c r="A654" s="33" t="s">
        <v>37</v>
      </c>
      <c r="B654" s="34">
        <v>1.0</v>
      </c>
      <c r="C654" s="35" t="s">
        <v>38</v>
      </c>
      <c r="D654" s="28"/>
      <c r="E654" s="29">
        <f t="shared" si="46"/>
        <v>0</v>
      </c>
      <c r="F654" s="30"/>
    </row>
    <row r="655" ht="12.75" customHeight="1">
      <c r="A655" s="31" t="s">
        <v>39</v>
      </c>
      <c r="B655" s="26">
        <v>1.0</v>
      </c>
      <c r="C655" s="32" t="s">
        <v>40</v>
      </c>
      <c r="D655" s="28"/>
      <c r="E655" s="29">
        <f t="shared" si="46"/>
        <v>0</v>
      </c>
      <c r="F655" s="30"/>
    </row>
    <row r="656" ht="12.75" customHeight="1">
      <c r="A656" s="33" t="s">
        <v>41</v>
      </c>
      <c r="B656" s="34">
        <v>37.0</v>
      </c>
      <c r="C656" s="35" t="s">
        <v>42</v>
      </c>
      <c r="D656" s="28"/>
      <c r="E656" s="29">
        <f t="shared" si="46"/>
        <v>0</v>
      </c>
      <c r="F656" s="30"/>
    </row>
    <row r="657" ht="12.75" customHeight="1">
      <c r="A657" s="39" t="s">
        <v>43</v>
      </c>
      <c r="B657" s="40"/>
      <c r="C657" s="40"/>
      <c r="D657" s="40"/>
      <c r="E657" s="40"/>
      <c r="F657" s="41"/>
    </row>
    <row r="658" ht="12.75" customHeight="1">
      <c r="A658" s="25" t="s">
        <v>44</v>
      </c>
      <c r="B658" s="26">
        <v>4.0</v>
      </c>
      <c r="C658" s="27" t="s">
        <v>22</v>
      </c>
      <c r="D658" s="28"/>
      <c r="E658" s="29">
        <f t="shared" ref="E658:E661" si="47">D658*B658</f>
        <v>0</v>
      </c>
      <c r="F658" s="30"/>
    </row>
    <row r="659" ht="12.75" customHeight="1">
      <c r="A659" s="31" t="s">
        <v>45</v>
      </c>
      <c r="B659" s="26">
        <v>1.0</v>
      </c>
      <c r="C659" s="32" t="s">
        <v>24</v>
      </c>
      <c r="D659" s="28"/>
      <c r="E659" s="29">
        <f t="shared" si="47"/>
        <v>0</v>
      </c>
      <c r="F659" s="30"/>
    </row>
    <row r="660" ht="12.75" customHeight="1">
      <c r="A660" s="31" t="s">
        <v>46</v>
      </c>
      <c r="B660" s="26">
        <v>32.0</v>
      </c>
      <c r="C660" s="32" t="s">
        <v>26</v>
      </c>
      <c r="D660" s="28"/>
      <c r="E660" s="29">
        <f t="shared" si="47"/>
        <v>0</v>
      </c>
      <c r="F660" s="30"/>
    </row>
    <row r="661" ht="12.75" customHeight="1">
      <c r="A661" s="25" t="s">
        <v>47</v>
      </c>
      <c r="B661" s="34">
        <v>32.0</v>
      </c>
      <c r="C661" s="27" t="s">
        <v>28</v>
      </c>
      <c r="D661" s="28"/>
      <c r="E661" s="29">
        <f t="shared" si="47"/>
        <v>0</v>
      </c>
      <c r="F661" s="30"/>
    </row>
    <row r="662" ht="12.75" customHeight="1">
      <c r="A662" s="39" t="s">
        <v>48</v>
      </c>
      <c r="B662" s="40"/>
      <c r="C662" s="40"/>
      <c r="D662" s="40"/>
      <c r="E662" s="40"/>
      <c r="F662" s="41"/>
    </row>
    <row r="663" ht="12.75" customHeight="1">
      <c r="A663" s="25" t="s">
        <v>49</v>
      </c>
      <c r="B663" s="26">
        <v>4.0</v>
      </c>
      <c r="C663" s="27" t="s">
        <v>22</v>
      </c>
      <c r="D663" s="28"/>
      <c r="E663" s="29">
        <f t="shared" ref="E663:E666" si="48">D663*B663</f>
        <v>0</v>
      </c>
      <c r="F663" s="30"/>
    </row>
    <row r="664" ht="12.75" customHeight="1">
      <c r="A664" s="31" t="s">
        <v>50</v>
      </c>
      <c r="B664" s="26">
        <v>1.0</v>
      </c>
      <c r="C664" s="32" t="s">
        <v>24</v>
      </c>
      <c r="D664" s="28"/>
      <c r="E664" s="29">
        <f t="shared" si="48"/>
        <v>0</v>
      </c>
      <c r="F664" s="30"/>
    </row>
    <row r="665" ht="12.75" customHeight="1">
      <c r="A665" s="31" t="s">
        <v>51</v>
      </c>
      <c r="B665" s="26">
        <v>32.0</v>
      </c>
      <c r="C665" s="32" t="s">
        <v>26</v>
      </c>
      <c r="D665" s="28"/>
      <c r="E665" s="29">
        <f t="shared" si="48"/>
        <v>0</v>
      </c>
      <c r="F665" s="30"/>
    </row>
    <row r="666" ht="12.75" customHeight="1">
      <c r="A666" s="42" t="s">
        <v>52</v>
      </c>
      <c r="B666" s="43">
        <v>32.0</v>
      </c>
      <c r="C666" s="44" t="s">
        <v>28</v>
      </c>
      <c r="D666" s="45"/>
      <c r="E666" s="46">
        <f t="shared" si="48"/>
        <v>0</v>
      </c>
      <c r="F666" s="47"/>
    </row>
    <row r="667" ht="12.75" customHeight="1">
      <c r="A667" s="48" t="s">
        <v>53</v>
      </c>
      <c r="E667" s="49">
        <f>SUMIFS(E646:E666,F646:F666,"Yes")</f>
        <v>0</v>
      </c>
      <c r="F667" s="3"/>
    </row>
    <row r="668" ht="12.75" customHeight="1">
      <c r="A668" s="48" t="s">
        <v>54</v>
      </c>
      <c r="E668" s="49">
        <f>7.75%*E667</f>
        <v>0</v>
      </c>
      <c r="F668" s="3"/>
    </row>
    <row r="669" ht="12.75" customHeight="1">
      <c r="A669" s="48" t="s">
        <v>55</v>
      </c>
      <c r="E669" s="50">
        <f t="array" ref="E669">SUMIFS(E646:E666,F646:F666,{"","No"})</f>
        <v>0</v>
      </c>
      <c r="F669" s="3"/>
    </row>
    <row r="670" ht="12.75" customHeight="1">
      <c r="A670" s="51" t="s">
        <v>56</v>
      </c>
      <c r="B670" s="37"/>
      <c r="C670" s="37"/>
      <c r="D670" s="37"/>
      <c r="E670" s="52">
        <v>0.0</v>
      </c>
      <c r="F670" s="3"/>
    </row>
    <row r="671" ht="12.75" customHeight="1">
      <c r="A671" s="48" t="s">
        <v>57</v>
      </c>
      <c r="E671" s="53">
        <f>SUM(E667:E670)</f>
        <v>0</v>
      </c>
      <c r="F671" s="3"/>
    </row>
    <row r="672" ht="12.75" customHeight="1">
      <c r="A672" s="6"/>
      <c r="B672" s="61"/>
      <c r="C672" s="4"/>
      <c r="D672" s="4"/>
      <c r="E672" s="4"/>
    </row>
    <row r="673" ht="12.75" customHeight="1">
      <c r="A673" s="6"/>
      <c r="B673" s="61"/>
      <c r="C673" s="4"/>
      <c r="D673" s="4"/>
      <c r="E673" s="4"/>
    </row>
    <row r="674" ht="12.75" customHeight="1">
      <c r="A674" s="6"/>
      <c r="B674" s="61"/>
      <c r="C674" s="4"/>
      <c r="D674" s="4"/>
      <c r="E674" s="4"/>
    </row>
    <row r="675" ht="12.75" customHeight="1">
      <c r="A675" s="6"/>
      <c r="B675" s="61"/>
      <c r="C675" s="4"/>
      <c r="D675" s="4"/>
      <c r="E675" s="4"/>
    </row>
    <row r="676" ht="12.75" customHeight="1">
      <c r="A676" s="6" t="s">
        <v>1</v>
      </c>
      <c r="C676" s="7"/>
      <c r="D676" s="8"/>
      <c r="E676" s="8"/>
      <c r="F676" s="8"/>
    </row>
    <row r="677" ht="12.75" customHeight="1">
      <c r="A677" s="9"/>
      <c r="B677" s="4"/>
      <c r="C677" s="4"/>
      <c r="D677" s="4"/>
      <c r="E677" s="4"/>
    </row>
    <row r="678" ht="12.75" customHeight="1">
      <c r="A678" s="6" t="s">
        <v>4</v>
      </c>
      <c r="C678" s="7"/>
      <c r="D678" s="8"/>
      <c r="E678" s="8"/>
      <c r="F678" s="8"/>
    </row>
    <row r="679" ht="12.75" customHeight="1">
      <c r="A679" s="6" t="s">
        <v>6</v>
      </c>
      <c r="C679" s="7"/>
      <c r="D679" s="8"/>
      <c r="E679" s="8"/>
      <c r="F679" s="8"/>
    </row>
    <row r="680" ht="12.75" customHeight="1">
      <c r="A680" s="6" t="s">
        <v>8</v>
      </c>
      <c r="C680" s="7"/>
      <c r="D680" s="8"/>
      <c r="E680" s="8"/>
      <c r="F680" s="8"/>
    </row>
    <row r="681" ht="12.75" customHeight="1">
      <c r="A681" s="9"/>
      <c r="B681" s="4"/>
      <c r="C681" s="4"/>
      <c r="D681" s="4"/>
      <c r="E681" s="4"/>
    </row>
    <row r="682" ht="12.75" customHeight="1">
      <c r="A682" s="6" t="s">
        <v>11</v>
      </c>
      <c r="C682" s="13"/>
      <c r="D682" s="8"/>
      <c r="E682" s="8"/>
      <c r="F682" s="8"/>
    </row>
    <row r="683" ht="12.75" customHeight="1">
      <c r="A683" s="1"/>
      <c r="B683" s="4"/>
      <c r="C683" s="1"/>
      <c r="D683" s="1"/>
      <c r="E683" s="1"/>
    </row>
    <row r="684" ht="12.75" customHeight="1">
      <c r="A684" s="1"/>
      <c r="B684" s="4"/>
      <c r="C684" s="1"/>
      <c r="D684" s="1"/>
      <c r="E684" s="1"/>
    </row>
    <row r="685" ht="12.75" customHeight="1">
      <c r="A685" s="54" t="s">
        <v>75</v>
      </c>
      <c r="B685" s="55"/>
      <c r="C685" s="55"/>
      <c r="D685" s="55"/>
      <c r="E685" s="55"/>
      <c r="F685" s="56"/>
    </row>
    <row r="686" ht="12.75" customHeight="1">
      <c r="A686" s="21" t="s">
        <v>14</v>
      </c>
      <c r="B686" s="16"/>
      <c r="C686" s="16"/>
      <c r="D686" s="16"/>
      <c r="E686" s="16"/>
      <c r="F686" s="17"/>
    </row>
    <row r="687" ht="12.75" customHeight="1">
      <c r="A687" s="22" t="s">
        <v>15</v>
      </c>
      <c r="B687" s="23" t="s">
        <v>16</v>
      </c>
      <c r="C687" s="23" t="s">
        <v>17</v>
      </c>
      <c r="D687" s="23" t="s">
        <v>18</v>
      </c>
      <c r="E687" s="23" t="s">
        <v>19</v>
      </c>
      <c r="F687" s="24" t="s">
        <v>20</v>
      </c>
    </row>
    <row r="688" ht="12.75" customHeight="1">
      <c r="A688" s="25" t="s">
        <v>21</v>
      </c>
      <c r="B688" s="26">
        <v>4.0</v>
      </c>
      <c r="C688" s="27" t="s">
        <v>22</v>
      </c>
      <c r="D688" s="28"/>
      <c r="E688" s="29">
        <f t="shared" ref="E688:E698" si="49">D688*B688</f>
        <v>0</v>
      </c>
      <c r="F688" s="30"/>
    </row>
    <row r="689" ht="12.75" customHeight="1">
      <c r="A689" s="31" t="s">
        <v>23</v>
      </c>
      <c r="B689" s="26">
        <v>1.0</v>
      </c>
      <c r="C689" s="32" t="s">
        <v>24</v>
      </c>
      <c r="D689" s="28"/>
      <c r="E689" s="29">
        <f t="shared" si="49"/>
        <v>0</v>
      </c>
      <c r="F689" s="30"/>
    </row>
    <row r="690" ht="12.75" customHeight="1">
      <c r="A690" s="31" t="s">
        <v>25</v>
      </c>
      <c r="B690" s="26">
        <v>31.0</v>
      </c>
      <c r="C690" s="32" t="s">
        <v>26</v>
      </c>
      <c r="D690" s="28"/>
      <c r="E690" s="29">
        <f t="shared" si="49"/>
        <v>0</v>
      </c>
      <c r="F690" s="30"/>
    </row>
    <row r="691" ht="12.75" customHeight="1">
      <c r="A691" s="25" t="s">
        <v>27</v>
      </c>
      <c r="B691" s="26">
        <v>31.0</v>
      </c>
      <c r="C691" s="27" t="s">
        <v>28</v>
      </c>
      <c r="D691" s="28"/>
      <c r="E691" s="29">
        <f t="shared" si="49"/>
        <v>0</v>
      </c>
      <c r="F691" s="30"/>
    </row>
    <row r="692" ht="12.75" customHeight="1">
      <c r="A692" s="25" t="s">
        <v>29</v>
      </c>
      <c r="B692" s="26">
        <v>5.0</v>
      </c>
      <c r="C692" s="27" t="s">
        <v>30</v>
      </c>
      <c r="D692" s="28"/>
      <c r="E692" s="29">
        <f t="shared" si="49"/>
        <v>0</v>
      </c>
      <c r="F692" s="30"/>
    </row>
    <row r="693" ht="12.75" customHeight="1">
      <c r="A693" s="33" t="s">
        <v>31</v>
      </c>
      <c r="B693" s="34">
        <v>31.0</v>
      </c>
      <c r="C693" s="35" t="s">
        <v>32</v>
      </c>
      <c r="D693" s="28"/>
      <c r="E693" s="29">
        <f t="shared" si="49"/>
        <v>0</v>
      </c>
      <c r="F693" s="30"/>
    </row>
    <row r="694" ht="12.75" customHeight="1">
      <c r="A694" s="33" t="s">
        <v>33</v>
      </c>
      <c r="B694" s="34">
        <v>15.0</v>
      </c>
      <c r="C694" s="35" t="s">
        <v>34</v>
      </c>
      <c r="D694" s="28"/>
      <c r="E694" s="29">
        <f t="shared" si="49"/>
        <v>0</v>
      </c>
      <c r="F694" s="30"/>
    </row>
    <row r="695" ht="12.75" customHeight="1">
      <c r="A695" s="33" t="s">
        <v>35</v>
      </c>
      <c r="B695" s="34">
        <v>15.0</v>
      </c>
      <c r="C695" s="35" t="s">
        <v>36</v>
      </c>
      <c r="D695" s="28"/>
      <c r="E695" s="29">
        <f t="shared" si="49"/>
        <v>0</v>
      </c>
      <c r="F695" s="30"/>
    </row>
    <row r="696" ht="12.75" customHeight="1">
      <c r="A696" s="33" t="s">
        <v>37</v>
      </c>
      <c r="B696" s="34">
        <v>1.0</v>
      </c>
      <c r="C696" s="35" t="s">
        <v>38</v>
      </c>
      <c r="D696" s="28"/>
      <c r="E696" s="29">
        <f t="shared" si="49"/>
        <v>0</v>
      </c>
      <c r="F696" s="30"/>
    </row>
    <row r="697" ht="12.75" customHeight="1">
      <c r="A697" s="31" t="s">
        <v>39</v>
      </c>
      <c r="B697" s="26">
        <v>1.0</v>
      </c>
      <c r="C697" s="32" t="s">
        <v>40</v>
      </c>
      <c r="D697" s="28"/>
      <c r="E697" s="29">
        <f t="shared" si="49"/>
        <v>0</v>
      </c>
      <c r="F697" s="30"/>
    </row>
    <row r="698" ht="12.75" customHeight="1">
      <c r="A698" s="33" t="s">
        <v>41</v>
      </c>
      <c r="B698" s="34">
        <v>36.0</v>
      </c>
      <c r="C698" s="35" t="s">
        <v>42</v>
      </c>
      <c r="D698" s="28"/>
      <c r="E698" s="29">
        <f t="shared" si="49"/>
        <v>0</v>
      </c>
      <c r="F698" s="30"/>
    </row>
    <row r="699" ht="12.75" customHeight="1">
      <c r="A699" s="39" t="s">
        <v>43</v>
      </c>
      <c r="B699" s="40"/>
      <c r="C699" s="40"/>
      <c r="D699" s="40"/>
      <c r="E699" s="40"/>
      <c r="F699" s="41"/>
    </row>
    <row r="700" ht="12.75" customHeight="1">
      <c r="A700" s="25" t="s">
        <v>44</v>
      </c>
      <c r="B700" s="26">
        <v>4.0</v>
      </c>
      <c r="C700" s="27" t="s">
        <v>22</v>
      </c>
      <c r="D700" s="28"/>
      <c r="E700" s="29">
        <f t="shared" ref="E700:E703" si="50">D700*B700</f>
        <v>0</v>
      </c>
      <c r="F700" s="30"/>
    </row>
    <row r="701" ht="12.75" customHeight="1">
      <c r="A701" s="31" t="s">
        <v>45</v>
      </c>
      <c r="B701" s="26">
        <v>1.0</v>
      </c>
      <c r="C701" s="32" t="s">
        <v>24</v>
      </c>
      <c r="D701" s="28"/>
      <c r="E701" s="29">
        <f t="shared" si="50"/>
        <v>0</v>
      </c>
      <c r="F701" s="30"/>
    </row>
    <row r="702" ht="12.75" customHeight="1">
      <c r="A702" s="31" t="s">
        <v>46</v>
      </c>
      <c r="B702" s="26">
        <v>31.0</v>
      </c>
      <c r="C702" s="32" t="s">
        <v>26</v>
      </c>
      <c r="D702" s="28"/>
      <c r="E702" s="29">
        <f t="shared" si="50"/>
        <v>0</v>
      </c>
      <c r="F702" s="30"/>
    </row>
    <row r="703" ht="12.75" customHeight="1">
      <c r="A703" s="25" t="s">
        <v>47</v>
      </c>
      <c r="B703" s="34">
        <v>31.0</v>
      </c>
      <c r="C703" s="27" t="s">
        <v>28</v>
      </c>
      <c r="D703" s="28"/>
      <c r="E703" s="29">
        <f t="shared" si="50"/>
        <v>0</v>
      </c>
      <c r="F703" s="30"/>
    </row>
    <row r="704" ht="12.75" customHeight="1">
      <c r="A704" s="39" t="s">
        <v>48</v>
      </c>
      <c r="B704" s="40"/>
      <c r="C704" s="40"/>
      <c r="D704" s="40"/>
      <c r="E704" s="40"/>
      <c r="F704" s="41"/>
    </row>
    <row r="705" ht="12.75" customHeight="1">
      <c r="A705" s="25" t="s">
        <v>49</v>
      </c>
      <c r="B705" s="26">
        <v>4.0</v>
      </c>
      <c r="C705" s="27" t="s">
        <v>22</v>
      </c>
      <c r="D705" s="28"/>
      <c r="E705" s="29">
        <f t="shared" ref="E705:E708" si="51">D705*B705</f>
        <v>0</v>
      </c>
      <c r="F705" s="30"/>
    </row>
    <row r="706" ht="12.75" customHeight="1">
      <c r="A706" s="31" t="s">
        <v>50</v>
      </c>
      <c r="B706" s="26">
        <v>1.0</v>
      </c>
      <c r="C706" s="32" t="s">
        <v>24</v>
      </c>
      <c r="D706" s="28"/>
      <c r="E706" s="29">
        <f t="shared" si="51"/>
        <v>0</v>
      </c>
      <c r="F706" s="30"/>
    </row>
    <row r="707" ht="12.75" customHeight="1">
      <c r="A707" s="31" t="s">
        <v>51</v>
      </c>
      <c r="B707" s="26">
        <v>31.0</v>
      </c>
      <c r="C707" s="32" t="s">
        <v>26</v>
      </c>
      <c r="D707" s="28"/>
      <c r="E707" s="29">
        <f t="shared" si="51"/>
        <v>0</v>
      </c>
      <c r="F707" s="30"/>
    </row>
    <row r="708" ht="12.75" customHeight="1">
      <c r="A708" s="42" t="s">
        <v>52</v>
      </c>
      <c r="B708" s="43">
        <v>31.0</v>
      </c>
      <c r="C708" s="44" t="s">
        <v>28</v>
      </c>
      <c r="D708" s="45"/>
      <c r="E708" s="46">
        <f t="shared" si="51"/>
        <v>0</v>
      </c>
      <c r="F708" s="47"/>
    </row>
    <row r="709" ht="12.75" customHeight="1">
      <c r="A709" s="48" t="s">
        <v>53</v>
      </c>
      <c r="E709" s="49">
        <f>SUMIFS(E688:E708,F688:F708,"Yes")</f>
        <v>0</v>
      </c>
      <c r="F709" s="3"/>
    </row>
    <row r="710" ht="12.75" customHeight="1">
      <c r="A710" s="48" t="s">
        <v>54</v>
      </c>
      <c r="E710" s="49">
        <f>7.75%*E709</f>
        <v>0</v>
      </c>
      <c r="F710" s="3"/>
    </row>
    <row r="711" ht="12.75" customHeight="1">
      <c r="A711" s="48" t="s">
        <v>55</v>
      </c>
      <c r="E711" s="50">
        <f t="array" ref="E711">SUMIFS(E688:E708,F688:F708,{"","No"})</f>
        <v>0</v>
      </c>
      <c r="F711" s="3"/>
    </row>
    <row r="712" ht="12.75" customHeight="1">
      <c r="A712" s="51" t="s">
        <v>56</v>
      </c>
      <c r="B712" s="37"/>
      <c r="C712" s="37"/>
      <c r="D712" s="37"/>
      <c r="E712" s="52">
        <v>0.0</v>
      </c>
      <c r="F712" s="3"/>
    </row>
    <row r="713" ht="12.75" customHeight="1">
      <c r="A713" s="48" t="s">
        <v>57</v>
      </c>
      <c r="E713" s="53">
        <f>SUM(E709:E712)</f>
        <v>0</v>
      </c>
      <c r="F713" s="3"/>
    </row>
    <row r="714" ht="12.75" customHeight="1">
      <c r="A714" s="58"/>
      <c r="B714" s="59"/>
      <c r="C714" s="14"/>
      <c r="D714" s="1"/>
      <c r="E714" s="1"/>
    </row>
    <row r="715" ht="12.75" customHeight="1">
      <c r="A715" s="58"/>
      <c r="B715" s="59"/>
      <c r="C715" s="14"/>
      <c r="D715" s="1"/>
      <c r="E715" s="1"/>
    </row>
    <row r="716" ht="12.75" customHeight="1">
      <c r="A716" s="58"/>
      <c r="B716" s="59"/>
      <c r="C716" s="14"/>
      <c r="D716" s="1"/>
      <c r="E716" s="1"/>
    </row>
    <row r="717" ht="12.75" customHeight="1">
      <c r="A717" s="58"/>
      <c r="B717" s="59"/>
      <c r="C717" s="14"/>
      <c r="D717" s="1"/>
      <c r="E717" s="1"/>
    </row>
    <row r="718" ht="12.75" customHeight="1">
      <c r="A718" s="6" t="s">
        <v>1</v>
      </c>
      <c r="C718" s="7"/>
      <c r="D718" s="8"/>
      <c r="E718" s="8"/>
      <c r="F718" s="8"/>
    </row>
    <row r="719" ht="12.75" customHeight="1">
      <c r="A719" s="9"/>
      <c r="B719" s="4"/>
      <c r="C719" s="4"/>
      <c r="D719" s="4"/>
      <c r="E719" s="4"/>
    </row>
    <row r="720" ht="12.75" customHeight="1">
      <c r="A720" s="6" t="s">
        <v>4</v>
      </c>
      <c r="C720" s="7"/>
      <c r="D720" s="8"/>
      <c r="E720" s="8"/>
      <c r="F720" s="8"/>
    </row>
    <row r="721" ht="12.75" customHeight="1">
      <c r="A721" s="6" t="s">
        <v>6</v>
      </c>
      <c r="C721" s="7"/>
      <c r="D721" s="8"/>
      <c r="E721" s="8"/>
      <c r="F721" s="8"/>
    </row>
    <row r="722" ht="12.75" customHeight="1">
      <c r="A722" s="6" t="s">
        <v>8</v>
      </c>
      <c r="C722" s="7"/>
      <c r="D722" s="8"/>
      <c r="E722" s="8"/>
      <c r="F722" s="8"/>
    </row>
    <row r="723" ht="12.75" customHeight="1">
      <c r="A723" s="9"/>
      <c r="B723" s="4"/>
      <c r="C723" s="4"/>
      <c r="D723" s="4"/>
      <c r="E723" s="4"/>
    </row>
    <row r="724" ht="12.75" customHeight="1">
      <c r="A724" s="6" t="s">
        <v>11</v>
      </c>
      <c r="C724" s="13"/>
      <c r="D724" s="8"/>
      <c r="E724" s="8"/>
      <c r="F724" s="8"/>
    </row>
    <row r="725" ht="12.75" customHeight="1">
      <c r="A725" s="1"/>
      <c r="B725" s="4"/>
      <c r="C725" s="1"/>
      <c r="D725" s="1"/>
      <c r="E725" s="1"/>
    </row>
    <row r="726" ht="12.75" customHeight="1">
      <c r="A726" s="1"/>
      <c r="B726" s="4"/>
      <c r="C726" s="1"/>
      <c r="D726" s="1"/>
      <c r="E726" s="1"/>
    </row>
    <row r="727" ht="12.75" customHeight="1">
      <c r="A727" s="54" t="s">
        <v>76</v>
      </c>
      <c r="B727" s="55"/>
      <c r="C727" s="55"/>
      <c r="D727" s="55"/>
      <c r="E727" s="55"/>
      <c r="F727" s="56"/>
    </row>
    <row r="728" ht="12.75" customHeight="1">
      <c r="A728" s="21" t="s">
        <v>14</v>
      </c>
      <c r="B728" s="16"/>
      <c r="C728" s="16"/>
      <c r="D728" s="16"/>
      <c r="E728" s="16"/>
      <c r="F728" s="17"/>
    </row>
    <row r="729" ht="12.75" customHeight="1">
      <c r="A729" s="22" t="s">
        <v>15</v>
      </c>
      <c r="B729" s="23" t="s">
        <v>16</v>
      </c>
      <c r="C729" s="23" t="s">
        <v>17</v>
      </c>
      <c r="D729" s="23" t="s">
        <v>18</v>
      </c>
      <c r="E729" s="23" t="s">
        <v>19</v>
      </c>
      <c r="F729" s="24" t="s">
        <v>20</v>
      </c>
    </row>
    <row r="730" ht="12.75" customHeight="1">
      <c r="A730" s="25" t="s">
        <v>21</v>
      </c>
      <c r="B730" s="26">
        <v>5.0</v>
      </c>
      <c r="C730" s="27" t="s">
        <v>22</v>
      </c>
      <c r="D730" s="28"/>
      <c r="E730" s="29">
        <f t="shared" ref="E730:E740" si="52">D730*B730</f>
        <v>0</v>
      </c>
      <c r="F730" s="30"/>
    </row>
    <row r="731" ht="12.75" customHeight="1">
      <c r="A731" s="31" t="s">
        <v>23</v>
      </c>
      <c r="B731" s="26">
        <v>1.0</v>
      </c>
      <c r="C731" s="32" t="s">
        <v>24</v>
      </c>
      <c r="D731" s="28"/>
      <c r="E731" s="29">
        <f t="shared" si="52"/>
        <v>0</v>
      </c>
      <c r="F731" s="30"/>
    </row>
    <row r="732" ht="12.75" customHeight="1">
      <c r="A732" s="31" t="s">
        <v>25</v>
      </c>
      <c r="B732" s="26">
        <v>54.0</v>
      </c>
      <c r="C732" s="32" t="s">
        <v>26</v>
      </c>
      <c r="D732" s="28"/>
      <c r="E732" s="29">
        <f t="shared" si="52"/>
        <v>0</v>
      </c>
      <c r="F732" s="30"/>
    </row>
    <row r="733" ht="12.75" customHeight="1">
      <c r="A733" s="25" t="s">
        <v>27</v>
      </c>
      <c r="B733" s="26">
        <v>54.0</v>
      </c>
      <c r="C733" s="27" t="s">
        <v>28</v>
      </c>
      <c r="D733" s="28"/>
      <c r="E733" s="29">
        <f t="shared" si="52"/>
        <v>0</v>
      </c>
      <c r="F733" s="30"/>
    </row>
    <row r="734" ht="12.75" customHeight="1">
      <c r="A734" s="25" t="s">
        <v>29</v>
      </c>
      <c r="B734" s="26">
        <v>5.0</v>
      </c>
      <c r="C734" s="27" t="s">
        <v>30</v>
      </c>
      <c r="D734" s="28"/>
      <c r="E734" s="29">
        <f t="shared" si="52"/>
        <v>0</v>
      </c>
      <c r="F734" s="30"/>
    </row>
    <row r="735" ht="12.75" customHeight="1">
      <c r="A735" s="33" t="s">
        <v>31</v>
      </c>
      <c r="B735" s="34">
        <v>54.0</v>
      </c>
      <c r="C735" s="35" t="s">
        <v>32</v>
      </c>
      <c r="D735" s="28"/>
      <c r="E735" s="29">
        <f t="shared" si="52"/>
        <v>0</v>
      </c>
      <c r="F735" s="30"/>
    </row>
    <row r="736" ht="12.75" customHeight="1">
      <c r="A736" s="33" t="s">
        <v>33</v>
      </c>
      <c r="B736" s="34">
        <v>27.0</v>
      </c>
      <c r="C736" s="35" t="s">
        <v>34</v>
      </c>
      <c r="D736" s="28"/>
      <c r="E736" s="29">
        <f t="shared" si="52"/>
        <v>0</v>
      </c>
      <c r="F736" s="30"/>
    </row>
    <row r="737" ht="12.75" customHeight="1">
      <c r="A737" s="33" t="s">
        <v>35</v>
      </c>
      <c r="B737" s="34">
        <v>27.0</v>
      </c>
      <c r="C737" s="35" t="s">
        <v>36</v>
      </c>
      <c r="D737" s="28"/>
      <c r="E737" s="29">
        <f t="shared" si="52"/>
        <v>0</v>
      </c>
      <c r="F737" s="30"/>
    </row>
    <row r="738" ht="12.75" customHeight="1">
      <c r="A738" s="33" t="s">
        <v>37</v>
      </c>
      <c r="B738" s="34">
        <v>1.0</v>
      </c>
      <c r="C738" s="35" t="s">
        <v>38</v>
      </c>
      <c r="D738" s="28"/>
      <c r="E738" s="29">
        <f t="shared" si="52"/>
        <v>0</v>
      </c>
      <c r="F738" s="30"/>
    </row>
    <row r="739" ht="12.75" customHeight="1">
      <c r="A739" s="31" t="s">
        <v>39</v>
      </c>
      <c r="B739" s="26">
        <v>1.0</v>
      </c>
      <c r="C739" s="32" t="s">
        <v>40</v>
      </c>
      <c r="D739" s="28"/>
      <c r="E739" s="29">
        <f t="shared" si="52"/>
        <v>0</v>
      </c>
      <c r="F739" s="30"/>
    </row>
    <row r="740" ht="12.75" customHeight="1">
      <c r="A740" s="33" t="s">
        <v>41</v>
      </c>
      <c r="B740" s="34">
        <v>60.0</v>
      </c>
      <c r="C740" s="35" t="s">
        <v>42</v>
      </c>
      <c r="D740" s="28"/>
      <c r="E740" s="29">
        <f t="shared" si="52"/>
        <v>0</v>
      </c>
      <c r="F740" s="30"/>
    </row>
    <row r="741" ht="12.75" customHeight="1">
      <c r="A741" s="39" t="s">
        <v>43</v>
      </c>
      <c r="B741" s="40"/>
      <c r="C741" s="40"/>
      <c r="D741" s="40"/>
      <c r="E741" s="40"/>
      <c r="F741" s="41"/>
    </row>
    <row r="742" ht="12.75" customHeight="1">
      <c r="A742" s="25" t="s">
        <v>44</v>
      </c>
      <c r="B742" s="26">
        <v>5.0</v>
      </c>
      <c r="C742" s="27" t="s">
        <v>22</v>
      </c>
      <c r="D742" s="28"/>
      <c r="E742" s="29">
        <f t="shared" ref="E742:E745" si="53">D742*B742</f>
        <v>0</v>
      </c>
      <c r="F742" s="30"/>
    </row>
    <row r="743" ht="12.75" customHeight="1">
      <c r="A743" s="31" t="s">
        <v>45</v>
      </c>
      <c r="B743" s="26">
        <v>1.0</v>
      </c>
      <c r="C743" s="32" t="s">
        <v>24</v>
      </c>
      <c r="D743" s="28"/>
      <c r="E743" s="29">
        <f t="shared" si="53"/>
        <v>0</v>
      </c>
      <c r="F743" s="30"/>
    </row>
    <row r="744" ht="12.75" customHeight="1">
      <c r="A744" s="31" t="s">
        <v>46</v>
      </c>
      <c r="B744" s="26">
        <v>54.0</v>
      </c>
      <c r="C744" s="32" t="s">
        <v>26</v>
      </c>
      <c r="D744" s="28"/>
      <c r="E744" s="29">
        <f t="shared" si="53"/>
        <v>0</v>
      </c>
      <c r="F744" s="30"/>
    </row>
    <row r="745" ht="12.75" customHeight="1">
      <c r="A745" s="25" t="s">
        <v>47</v>
      </c>
      <c r="B745" s="34">
        <v>54.0</v>
      </c>
      <c r="C745" s="27" t="s">
        <v>28</v>
      </c>
      <c r="D745" s="28"/>
      <c r="E745" s="29">
        <f t="shared" si="53"/>
        <v>0</v>
      </c>
      <c r="F745" s="30"/>
    </row>
    <row r="746" ht="12.75" customHeight="1">
      <c r="A746" s="39" t="s">
        <v>48</v>
      </c>
      <c r="B746" s="40"/>
      <c r="C746" s="40"/>
      <c r="D746" s="40"/>
      <c r="E746" s="40"/>
      <c r="F746" s="41"/>
    </row>
    <row r="747" ht="12.75" customHeight="1">
      <c r="A747" s="25" t="s">
        <v>49</v>
      </c>
      <c r="B747" s="26">
        <v>5.0</v>
      </c>
      <c r="C747" s="27" t="s">
        <v>22</v>
      </c>
      <c r="D747" s="28"/>
      <c r="E747" s="29">
        <f t="shared" ref="E747:E750" si="54">D747*B747</f>
        <v>0</v>
      </c>
      <c r="F747" s="30"/>
    </row>
    <row r="748" ht="12.75" customHeight="1">
      <c r="A748" s="31" t="s">
        <v>50</v>
      </c>
      <c r="B748" s="26">
        <v>1.0</v>
      </c>
      <c r="C748" s="32" t="s">
        <v>24</v>
      </c>
      <c r="D748" s="28"/>
      <c r="E748" s="29">
        <f t="shared" si="54"/>
        <v>0</v>
      </c>
      <c r="F748" s="30"/>
    </row>
    <row r="749" ht="12.75" customHeight="1">
      <c r="A749" s="31" t="s">
        <v>51</v>
      </c>
      <c r="B749" s="26">
        <v>54.0</v>
      </c>
      <c r="C749" s="32" t="s">
        <v>26</v>
      </c>
      <c r="D749" s="28"/>
      <c r="E749" s="29">
        <f t="shared" si="54"/>
        <v>0</v>
      </c>
      <c r="F749" s="30"/>
    </row>
    <row r="750" ht="12.75" customHeight="1">
      <c r="A750" s="42" t="s">
        <v>52</v>
      </c>
      <c r="B750" s="43">
        <v>54.0</v>
      </c>
      <c r="C750" s="44" t="s">
        <v>28</v>
      </c>
      <c r="D750" s="45"/>
      <c r="E750" s="46">
        <f t="shared" si="54"/>
        <v>0</v>
      </c>
      <c r="F750" s="47"/>
    </row>
    <row r="751" ht="12.75" customHeight="1">
      <c r="A751" s="48" t="s">
        <v>53</v>
      </c>
      <c r="E751" s="49">
        <f>SUMIFS(E730:E750,F730:F750,"Yes")</f>
        <v>0</v>
      </c>
      <c r="F751" s="3"/>
    </row>
    <row r="752" ht="12.75" customHeight="1">
      <c r="A752" s="48" t="s">
        <v>54</v>
      </c>
      <c r="E752" s="49">
        <f>7.75%*E751</f>
        <v>0</v>
      </c>
      <c r="F752" s="3"/>
    </row>
    <row r="753" ht="12.75" customHeight="1">
      <c r="A753" s="48" t="s">
        <v>55</v>
      </c>
      <c r="E753" s="50">
        <f t="array" ref="E753">SUMIFS(E730:E750,F730:F750,{"","No"})</f>
        <v>0</v>
      </c>
      <c r="F753" s="3"/>
    </row>
    <row r="754" ht="12.75" customHeight="1">
      <c r="A754" s="51" t="s">
        <v>56</v>
      </c>
      <c r="B754" s="37"/>
      <c r="C754" s="37"/>
      <c r="D754" s="37"/>
      <c r="E754" s="52">
        <v>0.0</v>
      </c>
      <c r="F754" s="3"/>
    </row>
    <row r="755" ht="12.75" customHeight="1">
      <c r="A755" s="48" t="s">
        <v>57</v>
      </c>
      <c r="E755" s="53">
        <f>SUM(E751:E754)</f>
        <v>0</v>
      </c>
      <c r="F755" s="3"/>
    </row>
    <row r="756" ht="12.75" customHeight="1"/>
    <row r="757" ht="12.75" customHeight="1"/>
    <row r="758" ht="12.75" customHeight="1"/>
    <row r="759" ht="12.75" customHeight="1"/>
    <row r="760" ht="12.75" customHeight="1">
      <c r="A760" s="6" t="s">
        <v>1</v>
      </c>
      <c r="C760" s="7"/>
      <c r="D760" s="8"/>
      <c r="E760" s="8"/>
      <c r="F760" s="8"/>
    </row>
    <row r="761" ht="12.75" customHeight="1">
      <c r="A761" s="9"/>
      <c r="B761" s="4"/>
      <c r="C761" s="4"/>
      <c r="D761" s="4"/>
      <c r="E761" s="4"/>
    </row>
    <row r="762" ht="12.75" customHeight="1">
      <c r="A762" s="6" t="s">
        <v>4</v>
      </c>
      <c r="C762" s="7"/>
      <c r="D762" s="8"/>
      <c r="E762" s="8"/>
      <c r="F762" s="8"/>
    </row>
    <row r="763" ht="12.75" customHeight="1">
      <c r="A763" s="6" t="s">
        <v>6</v>
      </c>
      <c r="C763" s="7"/>
      <c r="D763" s="8"/>
      <c r="E763" s="8"/>
      <c r="F763" s="8"/>
    </row>
    <row r="764" ht="12.75" customHeight="1">
      <c r="A764" s="6" t="s">
        <v>8</v>
      </c>
      <c r="C764" s="7"/>
      <c r="D764" s="8"/>
      <c r="E764" s="8"/>
      <c r="F764" s="8"/>
    </row>
    <row r="765" ht="12.75" customHeight="1">
      <c r="A765" s="9"/>
      <c r="B765" s="4"/>
      <c r="C765" s="4"/>
      <c r="D765" s="4"/>
      <c r="E765" s="4"/>
    </row>
    <row r="766" ht="12.75" customHeight="1">
      <c r="A766" s="6" t="s">
        <v>11</v>
      </c>
      <c r="C766" s="13"/>
      <c r="D766" s="8"/>
      <c r="E766" s="8"/>
      <c r="F766" s="8"/>
    </row>
    <row r="767" ht="12.75" customHeight="1">
      <c r="A767" s="1"/>
      <c r="B767" s="4"/>
      <c r="C767" s="1"/>
      <c r="D767" s="1"/>
      <c r="E767" s="1"/>
    </row>
    <row r="768" ht="12.75" customHeight="1">
      <c r="A768" s="1"/>
      <c r="B768" s="4"/>
      <c r="C768" s="1"/>
      <c r="D768" s="1"/>
      <c r="E768" s="1"/>
    </row>
    <row r="769" ht="12.75" customHeight="1">
      <c r="A769" s="54" t="s">
        <v>77</v>
      </c>
      <c r="B769" s="55"/>
      <c r="C769" s="55"/>
      <c r="D769" s="55"/>
      <c r="E769" s="55"/>
      <c r="F769" s="56"/>
    </row>
    <row r="770" ht="12.75" customHeight="1">
      <c r="A770" s="21" t="s">
        <v>14</v>
      </c>
      <c r="B770" s="16"/>
      <c r="C770" s="16"/>
      <c r="D770" s="16"/>
      <c r="E770" s="16"/>
      <c r="F770" s="17"/>
    </row>
    <row r="771" ht="12.75" customHeight="1">
      <c r="A771" s="22" t="s">
        <v>15</v>
      </c>
      <c r="B771" s="23" t="s">
        <v>16</v>
      </c>
      <c r="C771" s="23" t="s">
        <v>17</v>
      </c>
      <c r="D771" s="23" t="s">
        <v>18</v>
      </c>
      <c r="E771" s="23" t="s">
        <v>19</v>
      </c>
      <c r="F771" s="24" t="s">
        <v>20</v>
      </c>
    </row>
    <row r="772" ht="12.75" customHeight="1">
      <c r="A772" s="25" t="s">
        <v>21</v>
      </c>
      <c r="B772" s="26">
        <v>4.0</v>
      </c>
      <c r="C772" s="27" t="s">
        <v>22</v>
      </c>
      <c r="D772" s="28"/>
      <c r="E772" s="29">
        <f t="shared" ref="E772:E782" si="55">D772*B772</f>
        <v>0</v>
      </c>
      <c r="F772" s="30"/>
    </row>
    <row r="773" ht="12.75" customHeight="1">
      <c r="A773" s="31" t="s">
        <v>23</v>
      </c>
      <c r="B773" s="26">
        <v>1.0</v>
      </c>
      <c r="C773" s="32" t="s">
        <v>24</v>
      </c>
      <c r="D773" s="28"/>
      <c r="E773" s="29">
        <f t="shared" si="55"/>
        <v>0</v>
      </c>
      <c r="F773" s="30"/>
    </row>
    <row r="774" ht="12.75" customHeight="1">
      <c r="A774" s="31" t="s">
        <v>25</v>
      </c>
      <c r="B774" s="26">
        <v>32.0</v>
      </c>
      <c r="C774" s="32" t="s">
        <v>26</v>
      </c>
      <c r="D774" s="28"/>
      <c r="E774" s="29">
        <f t="shared" si="55"/>
        <v>0</v>
      </c>
      <c r="F774" s="30"/>
    </row>
    <row r="775" ht="12.75" customHeight="1">
      <c r="A775" s="25" t="s">
        <v>27</v>
      </c>
      <c r="B775" s="26">
        <v>32.0</v>
      </c>
      <c r="C775" s="27" t="s">
        <v>28</v>
      </c>
      <c r="D775" s="28"/>
      <c r="E775" s="29">
        <f t="shared" si="55"/>
        <v>0</v>
      </c>
      <c r="F775" s="30"/>
    </row>
    <row r="776" ht="12.75" customHeight="1">
      <c r="A776" s="25" t="s">
        <v>29</v>
      </c>
      <c r="B776" s="26">
        <v>5.0</v>
      </c>
      <c r="C776" s="27" t="s">
        <v>30</v>
      </c>
      <c r="D776" s="28"/>
      <c r="E776" s="29">
        <f t="shared" si="55"/>
        <v>0</v>
      </c>
      <c r="F776" s="30"/>
    </row>
    <row r="777" ht="12.75" customHeight="1">
      <c r="A777" s="33" t="s">
        <v>31</v>
      </c>
      <c r="B777" s="34">
        <v>32.0</v>
      </c>
      <c r="C777" s="35" t="s">
        <v>32</v>
      </c>
      <c r="D777" s="28"/>
      <c r="E777" s="29">
        <f t="shared" si="55"/>
        <v>0</v>
      </c>
      <c r="F777" s="30"/>
    </row>
    <row r="778" ht="12.75" customHeight="1">
      <c r="A778" s="33" t="s">
        <v>33</v>
      </c>
      <c r="B778" s="34">
        <v>16.0</v>
      </c>
      <c r="C778" s="35" t="s">
        <v>34</v>
      </c>
      <c r="D778" s="28"/>
      <c r="E778" s="29">
        <f t="shared" si="55"/>
        <v>0</v>
      </c>
      <c r="F778" s="30"/>
    </row>
    <row r="779" ht="12.75" customHeight="1">
      <c r="A779" s="33" t="s">
        <v>35</v>
      </c>
      <c r="B779" s="34">
        <v>16.0</v>
      </c>
      <c r="C779" s="35" t="s">
        <v>36</v>
      </c>
      <c r="D779" s="28"/>
      <c r="E779" s="29">
        <f t="shared" si="55"/>
        <v>0</v>
      </c>
      <c r="F779" s="30"/>
    </row>
    <row r="780" ht="12.75" customHeight="1">
      <c r="A780" s="33" t="s">
        <v>37</v>
      </c>
      <c r="B780" s="34">
        <v>1.0</v>
      </c>
      <c r="C780" s="35" t="s">
        <v>38</v>
      </c>
      <c r="D780" s="28"/>
      <c r="E780" s="29">
        <f t="shared" si="55"/>
        <v>0</v>
      </c>
      <c r="F780" s="30"/>
    </row>
    <row r="781" ht="12.75" customHeight="1">
      <c r="A781" s="31" t="s">
        <v>39</v>
      </c>
      <c r="B781" s="26">
        <v>1.0</v>
      </c>
      <c r="C781" s="32" t="s">
        <v>40</v>
      </c>
      <c r="D781" s="28"/>
      <c r="E781" s="29">
        <f t="shared" si="55"/>
        <v>0</v>
      </c>
      <c r="F781" s="30"/>
    </row>
    <row r="782" ht="12.75" customHeight="1">
      <c r="A782" s="33" t="s">
        <v>41</v>
      </c>
      <c r="B782" s="34">
        <v>37.0</v>
      </c>
      <c r="C782" s="35" t="s">
        <v>42</v>
      </c>
      <c r="D782" s="28"/>
      <c r="E782" s="29">
        <f t="shared" si="55"/>
        <v>0</v>
      </c>
      <c r="F782" s="30"/>
    </row>
    <row r="783" ht="12.75" customHeight="1">
      <c r="A783" s="39" t="s">
        <v>43</v>
      </c>
      <c r="B783" s="40"/>
      <c r="C783" s="40"/>
      <c r="D783" s="40"/>
      <c r="E783" s="40"/>
      <c r="F783" s="41"/>
    </row>
    <row r="784" ht="12.75" customHeight="1">
      <c r="A784" s="25" t="s">
        <v>44</v>
      </c>
      <c r="B784" s="26">
        <v>4.0</v>
      </c>
      <c r="C784" s="27" t="s">
        <v>22</v>
      </c>
      <c r="D784" s="28"/>
      <c r="E784" s="29">
        <f t="shared" ref="E784:E787" si="56">D784*B784</f>
        <v>0</v>
      </c>
      <c r="F784" s="30"/>
    </row>
    <row r="785" ht="12.75" customHeight="1">
      <c r="A785" s="31" t="s">
        <v>45</v>
      </c>
      <c r="B785" s="26">
        <v>1.0</v>
      </c>
      <c r="C785" s="32" t="s">
        <v>24</v>
      </c>
      <c r="D785" s="28"/>
      <c r="E785" s="29">
        <f t="shared" si="56"/>
        <v>0</v>
      </c>
      <c r="F785" s="30"/>
    </row>
    <row r="786" ht="12.75" customHeight="1">
      <c r="A786" s="31" t="s">
        <v>46</v>
      </c>
      <c r="B786" s="26">
        <v>32.0</v>
      </c>
      <c r="C786" s="32" t="s">
        <v>26</v>
      </c>
      <c r="D786" s="28"/>
      <c r="E786" s="29">
        <f t="shared" si="56"/>
        <v>0</v>
      </c>
      <c r="F786" s="30"/>
    </row>
    <row r="787" ht="12.75" customHeight="1">
      <c r="A787" s="25" t="s">
        <v>47</v>
      </c>
      <c r="B787" s="34">
        <v>32.0</v>
      </c>
      <c r="C787" s="27" t="s">
        <v>28</v>
      </c>
      <c r="D787" s="28"/>
      <c r="E787" s="29">
        <f t="shared" si="56"/>
        <v>0</v>
      </c>
      <c r="F787" s="30"/>
    </row>
    <row r="788" ht="12.75" customHeight="1">
      <c r="A788" s="39" t="s">
        <v>48</v>
      </c>
      <c r="B788" s="40"/>
      <c r="C788" s="40"/>
      <c r="D788" s="40"/>
      <c r="E788" s="40"/>
      <c r="F788" s="41"/>
    </row>
    <row r="789" ht="12.75" customHeight="1">
      <c r="A789" s="25" t="s">
        <v>49</v>
      </c>
      <c r="B789" s="26">
        <v>4.0</v>
      </c>
      <c r="C789" s="27" t="s">
        <v>22</v>
      </c>
      <c r="D789" s="28"/>
      <c r="E789" s="29">
        <f t="shared" ref="E789:E792" si="57">D789*B789</f>
        <v>0</v>
      </c>
      <c r="F789" s="30"/>
    </row>
    <row r="790" ht="12.75" customHeight="1">
      <c r="A790" s="31" t="s">
        <v>50</v>
      </c>
      <c r="B790" s="26">
        <v>1.0</v>
      </c>
      <c r="C790" s="32" t="s">
        <v>24</v>
      </c>
      <c r="D790" s="28"/>
      <c r="E790" s="29">
        <f t="shared" si="57"/>
        <v>0</v>
      </c>
      <c r="F790" s="30"/>
    </row>
    <row r="791" ht="12.75" customHeight="1">
      <c r="A791" s="31" t="s">
        <v>51</v>
      </c>
      <c r="B791" s="26">
        <v>32.0</v>
      </c>
      <c r="C791" s="32" t="s">
        <v>26</v>
      </c>
      <c r="D791" s="28"/>
      <c r="E791" s="29">
        <f t="shared" si="57"/>
        <v>0</v>
      </c>
      <c r="F791" s="30"/>
    </row>
    <row r="792" ht="12.75" customHeight="1">
      <c r="A792" s="42" t="s">
        <v>52</v>
      </c>
      <c r="B792" s="43">
        <v>32.0</v>
      </c>
      <c r="C792" s="44" t="s">
        <v>28</v>
      </c>
      <c r="D792" s="45"/>
      <c r="E792" s="46">
        <f t="shared" si="57"/>
        <v>0</v>
      </c>
      <c r="F792" s="47"/>
    </row>
    <row r="793" ht="12.75" customHeight="1">
      <c r="A793" s="48" t="s">
        <v>53</v>
      </c>
      <c r="E793" s="49">
        <f>SUMIFS(E772:E792,F772:F792,"Yes")</f>
        <v>0</v>
      </c>
      <c r="F793" s="3"/>
    </row>
    <row r="794" ht="12.75" customHeight="1">
      <c r="A794" s="48" t="s">
        <v>54</v>
      </c>
      <c r="E794" s="49">
        <f>7.75%*E793</f>
        <v>0</v>
      </c>
      <c r="F794" s="3"/>
    </row>
    <row r="795" ht="12.75" customHeight="1">
      <c r="A795" s="48" t="s">
        <v>55</v>
      </c>
      <c r="E795" s="50">
        <f t="array" ref="E795">SUMIFS(E772:E792,F772:F792,{"","No"})</f>
        <v>0</v>
      </c>
      <c r="F795" s="3"/>
    </row>
    <row r="796" ht="12.75" customHeight="1">
      <c r="A796" s="51" t="s">
        <v>56</v>
      </c>
      <c r="B796" s="37"/>
      <c r="C796" s="37"/>
      <c r="D796" s="37"/>
      <c r="E796" s="52">
        <v>0.0</v>
      </c>
      <c r="F796" s="3"/>
    </row>
    <row r="797" ht="12.75" customHeight="1">
      <c r="A797" s="48" t="s">
        <v>57</v>
      </c>
      <c r="E797" s="53">
        <f>SUM(E793:E796)</f>
        <v>0</v>
      </c>
      <c r="F797" s="3"/>
    </row>
    <row r="798" ht="12.75" customHeight="1">
      <c r="A798" s="58"/>
      <c r="B798" s="59"/>
      <c r="C798" s="14"/>
      <c r="D798" s="1"/>
      <c r="E798" s="1"/>
    </row>
    <row r="799" ht="12.75" customHeight="1">
      <c r="A799" s="58"/>
      <c r="B799" s="59"/>
      <c r="C799" s="14"/>
      <c r="D799" s="1"/>
      <c r="E799" s="1"/>
    </row>
    <row r="800" ht="12.75" customHeight="1">
      <c r="A800" s="58"/>
      <c r="B800" s="59"/>
      <c r="C800" s="14"/>
      <c r="D800" s="1"/>
      <c r="E800" s="1"/>
    </row>
    <row r="801" ht="12.75" customHeight="1">
      <c r="A801" s="58"/>
      <c r="B801" s="59"/>
      <c r="C801" s="14"/>
      <c r="D801" s="1"/>
      <c r="E801" s="1"/>
    </row>
    <row r="802" ht="12.75" customHeight="1">
      <c r="A802" s="6" t="s">
        <v>1</v>
      </c>
      <c r="C802" s="7"/>
      <c r="D802" s="8"/>
      <c r="E802" s="8"/>
      <c r="F802" s="8"/>
    </row>
    <row r="803" ht="12.75" customHeight="1">
      <c r="A803" s="9"/>
      <c r="B803" s="4"/>
      <c r="C803" s="4"/>
      <c r="D803" s="4"/>
      <c r="E803" s="4"/>
    </row>
    <row r="804" ht="12.75" customHeight="1">
      <c r="A804" s="6" t="s">
        <v>4</v>
      </c>
      <c r="C804" s="7"/>
      <c r="D804" s="8"/>
      <c r="E804" s="8"/>
      <c r="F804" s="8"/>
    </row>
    <row r="805" ht="12.75" customHeight="1">
      <c r="A805" s="6" t="s">
        <v>6</v>
      </c>
      <c r="C805" s="7"/>
      <c r="D805" s="8"/>
      <c r="E805" s="8"/>
      <c r="F805" s="8"/>
    </row>
    <row r="806" ht="12.75" customHeight="1">
      <c r="A806" s="6" t="s">
        <v>8</v>
      </c>
      <c r="C806" s="7"/>
      <c r="D806" s="8"/>
      <c r="E806" s="8"/>
      <c r="F806" s="8"/>
    </row>
    <row r="807" ht="12.75" customHeight="1">
      <c r="A807" s="9"/>
      <c r="B807" s="4"/>
      <c r="C807" s="4"/>
      <c r="D807" s="4"/>
      <c r="E807" s="4"/>
    </row>
    <row r="808" ht="12.75" customHeight="1">
      <c r="A808" s="6" t="s">
        <v>11</v>
      </c>
      <c r="C808" s="13"/>
      <c r="D808" s="8"/>
      <c r="E808" s="8"/>
      <c r="F808" s="8"/>
    </row>
    <row r="809" ht="12.75" customHeight="1">
      <c r="A809" s="1"/>
      <c r="B809" s="4"/>
      <c r="C809" s="1"/>
      <c r="D809" s="1"/>
      <c r="E809" s="1"/>
    </row>
    <row r="810" ht="12.75" customHeight="1">
      <c r="A810" s="1"/>
      <c r="B810" s="4"/>
      <c r="C810" s="1"/>
      <c r="D810" s="1"/>
      <c r="E810" s="1"/>
    </row>
    <row r="811" ht="12.75" customHeight="1">
      <c r="A811" s="54" t="s">
        <v>78</v>
      </c>
      <c r="B811" s="55"/>
      <c r="C811" s="55"/>
      <c r="D811" s="55"/>
      <c r="E811" s="55"/>
      <c r="F811" s="56"/>
    </row>
    <row r="812" ht="12.75" customHeight="1">
      <c r="A812" s="21" t="s">
        <v>14</v>
      </c>
      <c r="B812" s="16"/>
      <c r="C812" s="16"/>
      <c r="D812" s="16"/>
      <c r="E812" s="16"/>
      <c r="F812" s="17"/>
    </row>
    <row r="813" ht="12.75" customHeight="1">
      <c r="A813" s="22" t="s">
        <v>15</v>
      </c>
      <c r="B813" s="23" t="s">
        <v>16</v>
      </c>
      <c r="C813" s="23" t="s">
        <v>17</v>
      </c>
      <c r="D813" s="23" t="s">
        <v>18</v>
      </c>
      <c r="E813" s="23" t="s">
        <v>19</v>
      </c>
      <c r="F813" s="24" t="s">
        <v>20</v>
      </c>
    </row>
    <row r="814" ht="12.75" customHeight="1">
      <c r="A814" s="25" t="s">
        <v>21</v>
      </c>
      <c r="B814" s="26">
        <v>4.0</v>
      </c>
      <c r="C814" s="27" t="s">
        <v>22</v>
      </c>
      <c r="D814" s="28"/>
      <c r="E814" s="29">
        <f t="shared" ref="E814:E824" si="58">D814*B814</f>
        <v>0</v>
      </c>
      <c r="F814" s="30"/>
    </row>
    <row r="815" ht="12.75" customHeight="1">
      <c r="A815" s="31" t="s">
        <v>23</v>
      </c>
      <c r="B815" s="26">
        <v>1.0</v>
      </c>
      <c r="C815" s="32" t="s">
        <v>24</v>
      </c>
      <c r="D815" s="28"/>
      <c r="E815" s="29">
        <f t="shared" si="58"/>
        <v>0</v>
      </c>
      <c r="F815" s="30"/>
    </row>
    <row r="816" ht="12.75" customHeight="1">
      <c r="A816" s="31" t="s">
        <v>25</v>
      </c>
      <c r="B816" s="26">
        <v>24.0</v>
      </c>
      <c r="C816" s="32" t="s">
        <v>26</v>
      </c>
      <c r="D816" s="28"/>
      <c r="E816" s="29">
        <f t="shared" si="58"/>
        <v>0</v>
      </c>
      <c r="F816" s="30"/>
    </row>
    <row r="817" ht="12.75" customHeight="1">
      <c r="A817" s="25" t="s">
        <v>27</v>
      </c>
      <c r="B817" s="26">
        <v>24.0</v>
      </c>
      <c r="C817" s="27" t="s">
        <v>28</v>
      </c>
      <c r="D817" s="28"/>
      <c r="E817" s="29">
        <f t="shared" si="58"/>
        <v>0</v>
      </c>
      <c r="F817" s="30"/>
    </row>
    <row r="818" ht="12.75" customHeight="1">
      <c r="A818" s="25" t="s">
        <v>29</v>
      </c>
      <c r="B818" s="26">
        <v>5.0</v>
      </c>
      <c r="C818" s="27" t="s">
        <v>30</v>
      </c>
      <c r="D818" s="28"/>
      <c r="E818" s="29">
        <f t="shared" si="58"/>
        <v>0</v>
      </c>
      <c r="F818" s="30"/>
    </row>
    <row r="819" ht="12.75" customHeight="1">
      <c r="A819" s="33" t="s">
        <v>31</v>
      </c>
      <c r="B819" s="34">
        <v>24.0</v>
      </c>
      <c r="C819" s="35" t="s">
        <v>32</v>
      </c>
      <c r="D819" s="28"/>
      <c r="E819" s="29">
        <f t="shared" si="58"/>
        <v>0</v>
      </c>
      <c r="F819" s="30"/>
    </row>
    <row r="820" ht="12.75" customHeight="1">
      <c r="A820" s="33" t="s">
        <v>33</v>
      </c>
      <c r="B820" s="34">
        <v>12.0</v>
      </c>
      <c r="C820" s="35" t="s">
        <v>34</v>
      </c>
      <c r="D820" s="28"/>
      <c r="E820" s="29">
        <f t="shared" si="58"/>
        <v>0</v>
      </c>
      <c r="F820" s="30"/>
    </row>
    <row r="821" ht="12.75" customHeight="1">
      <c r="A821" s="33" t="s">
        <v>35</v>
      </c>
      <c r="B821" s="34">
        <v>12.0</v>
      </c>
      <c r="C821" s="35" t="s">
        <v>36</v>
      </c>
      <c r="D821" s="28"/>
      <c r="E821" s="29">
        <f t="shared" si="58"/>
        <v>0</v>
      </c>
      <c r="F821" s="30"/>
    </row>
    <row r="822" ht="12.75" customHeight="1">
      <c r="A822" s="33" t="s">
        <v>37</v>
      </c>
      <c r="B822" s="34">
        <v>1.0</v>
      </c>
      <c r="C822" s="35" t="s">
        <v>38</v>
      </c>
      <c r="D822" s="28"/>
      <c r="E822" s="29">
        <f t="shared" si="58"/>
        <v>0</v>
      </c>
      <c r="F822" s="30"/>
    </row>
    <row r="823" ht="12.75" customHeight="1">
      <c r="A823" s="31" t="s">
        <v>39</v>
      </c>
      <c r="B823" s="26">
        <v>1.0</v>
      </c>
      <c r="C823" s="32" t="s">
        <v>40</v>
      </c>
      <c r="D823" s="28"/>
      <c r="E823" s="29">
        <f t="shared" si="58"/>
        <v>0</v>
      </c>
      <c r="F823" s="30"/>
    </row>
    <row r="824" ht="12.75" customHeight="1">
      <c r="A824" s="33" t="s">
        <v>41</v>
      </c>
      <c r="B824" s="34">
        <v>29.0</v>
      </c>
      <c r="C824" s="35" t="s">
        <v>42</v>
      </c>
      <c r="D824" s="28"/>
      <c r="E824" s="29">
        <f t="shared" si="58"/>
        <v>0</v>
      </c>
      <c r="F824" s="30"/>
    </row>
    <row r="825" ht="12.75" customHeight="1">
      <c r="A825" s="39" t="s">
        <v>43</v>
      </c>
      <c r="B825" s="40"/>
      <c r="C825" s="40"/>
      <c r="D825" s="40"/>
      <c r="E825" s="40"/>
      <c r="F825" s="41"/>
    </row>
    <row r="826" ht="12.75" customHeight="1">
      <c r="A826" s="25" t="s">
        <v>44</v>
      </c>
      <c r="B826" s="26">
        <v>4.0</v>
      </c>
      <c r="C826" s="27" t="s">
        <v>22</v>
      </c>
      <c r="D826" s="28"/>
      <c r="E826" s="29">
        <f t="shared" ref="E826:E829" si="59">D826*B826</f>
        <v>0</v>
      </c>
      <c r="F826" s="30"/>
    </row>
    <row r="827" ht="12.75" customHeight="1">
      <c r="A827" s="31" t="s">
        <v>45</v>
      </c>
      <c r="B827" s="26">
        <v>1.0</v>
      </c>
      <c r="C827" s="32" t="s">
        <v>24</v>
      </c>
      <c r="D827" s="28"/>
      <c r="E827" s="29">
        <f t="shared" si="59"/>
        <v>0</v>
      </c>
      <c r="F827" s="30"/>
    </row>
    <row r="828" ht="12.75" customHeight="1">
      <c r="A828" s="31" t="s">
        <v>46</v>
      </c>
      <c r="B828" s="26">
        <v>24.0</v>
      </c>
      <c r="C828" s="32" t="s">
        <v>26</v>
      </c>
      <c r="D828" s="28"/>
      <c r="E828" s="29">
        <f t="shared" si="59"/>
        <v>0</v>
      </c>
      <c r="F828" s="30"/>
    </row>
    <row r="829" ht="12.75" customHeight="1">
      <c r="A829" s="25" t="s">
        <v>47</v>
      </c>
      <c r="B829" s="34">
        <v>24.0</v>
      </c>
      <c r="C829" s="27" t="s">
        <v>28</v>
      </c>
      <c r="D829" s="28"/>
      <c r="E829" s="29">
        <f t="shared" si="59"/>
        <v>0</v>
      </c>
      <c r="F829" s="30"/>
    </row>
    <row r="830" ht="12.75" customHeight="1">
      <c r="A830" s="39" t="s">
        <v>48</v>
      </c>
      <c r="B830" s="40"/>
      <c r="C830" s="40"/>
      <c r="D830" s="40"/>
      <c r="E830" s="40"/>
      <c r="F830" s="41"/>
    </row>
    <row r="831" ht="12.75" customHeight="1">
      <c r="A831" s="25" t="s">
        <v>49</v>
      </c>
      <c r="B831" s="26">
        <v>4.0</v>
      </c>
      <c r="C831" s="27" t="s">
        <v>22</v>
      </c>
      <c r="D831" s="28"/>
      <c r="E831" s="29">
        <f t="shared" ref="E831:E834" si="60">D831*B831</f>
        <v>0</v>
      </c>
      <c r="F831" s="30"/>
    </row>
    <row r="832" ht="12.75" customHeight="1">
      <c r="A832" s="31" t="s">
        <v>50</v>
      </c>
      <c r="B832" s="26">
        <v>1.0</v>
      </c>
      <c r="C832" s="32" t="s">
        <v>24</v>
      </c>
      <c r="D832" s="28"/>
      <c r="E832" s="29">
        <f t="shared" si="60"/>
        <v>0</v>
      </c>
      <c r="F832" s="30"/>
    </row>
    <row r="833" ht="12.75" customHeight="1">
      <c r="A833" s="31" t="s">
        <v>51</v>
      </c>
      <c r="B833" s="26">
        <v>24.0</v>
      </c>
      <c r="C833" s="32" t="s">
        <v>26</v>
      </c>
      <c r="D833" s="28"/>
      <c r="E833" s="29">
        <f t="shared" si="60"/>
        <v>0</v>
      </c>
      <c r="F833" s="30"/>
    </row>
    <row r="834" ht="12.75" customHeight="1">
      <c r="A834" s="42" t="s">
        <v>52</v>
      </c>
      <c r="B834" s="43">
        <v>24.0</v>
      </c>
      <c r="C834" s="44" t="s">
        <v>28</v>
      </c>
      <c r="D834" s="45"/>
      <c r="E834" s="46">
        <f t="shared" si="60"/>
        <v>0</v>
      </c>
      <c r="F834" s="47"/>
    </row>
    <row r="835" ht="12.75" customHeight="1">
      <c r="A835" s="48" t="s">
        <v>53</v>
      </c>
      <c r="E835" s="49">
        <f>SUMIFS(E814:E834,F814:F834,"Yes")</f>
        <v>0</v>
      </c>
      <c r="F835" s="3"/>
    </row>
    <row r="836" ht="12.75" customHeight="1">
      <c r="A836" s="48" t="s">
        <v>54</v>
      </c>
      <c r="E836" s="49">
        <f>7.75%*E835</f>
        <v>0</v>
      </c>
      <c r="F836" s="3"/>
    </row>
    <row r="837" ht="12.75" customHeight="1">
      <c r="A837" s="48" t="s">
        <v>55</v>
      </c>
      <c r="E837" s="50">
        <f t="array" ref="E837">SUMIFS(E814:E834,F814:F834,{"","No"})</f>
        <v>0</v>
      </c>
      <c r="F837" s="3"/>
    </row>
    <row r="838" ht="12.75" customHeight="1">
      <c r="A838" s="51" t="s">
        <v>56</v>
      </c>
      <c r="B838" s="37"/>
      <c r="C838" s="37"/>
      <c r="D838" s="37"/>
      <c r="E838" s="52">
        <v>0.0</v>
      </c>
      <c r="F838" s="3"/>
    </row>
    <row r="839" ht="12.75" customHeight="1">
      <c r="A839" s="48" t="s">
        <v>57</v>
      </c>
      <c r="E839" s="53">
        <f>SUM(E835:E838)</f>
        <v>0</v>
      </c>
      <c r="F839" s="3"/>
    </row>
    <row r="840" ht="12.75" customHeight="1">
      <c r="A840" s="48"/>
      <c r="B840" s="48"/>
      <c r="C840" s="48"/>
      <c r="D840" s="48"/>
      <c r="E840" s="62"/>
      <c r="F840" s="3"/>
    </row>
    <row r="841" ht="12.75" customHeight="1">
      <c r="A841" s="48"/>
      <c r="B841" s="48"/>
      <c r="C841" s="48"/>
      <c r="D841" s="48"/>
      <c r="E841" s="62"/>
      <c r="F841" s="3"/>
    </row>
    <row r="842" ht="12.75" customHeight="1">
      <c r="A842" s="48"/>
      <c r="B842" s="48"/>
      <c r="C842" s="48"/>
      <c r="D842" s="48"/>
      <c r="E842" s="62"/>
      <c r="F842" s="3"/>
    </row>
    <row r="843" ht="12.75" customHeight="1">
      <c r="A843" s="48"/>
      <c r="B843" s="48"/>
      <c r="C843" s="48"/>
      <c r="D843" s="48"/>
      <c r="E843" s="62"/>
      <c r="F843" s="3"/>
    </row>
    <row r="844" ht="12.75" customHeight="1">
      <c r="A844" s="6" t="s">
        <v>1</v>
      </c>
      <c r="C844" s="7"/>
      <c r="D844" s="8"/>
      <c r="E844" s="8"/>
      <c r="F844" s="8"/>
    </row>
    <row r="845" ht="12.75" customHeight="1">
      <c r="A845" s="9"/>
      <c r="B845" s="4"/>
      <c r="C845" s="4"/>
      <c r="D845" s="4"/>
      <c r="E845" s="4"/>
    </row>
    <row r="846" ht="12.75" customHeight="1">
      <c r="A846" s="6" t="s">
        <v>4</v>
      </c>
      <c r="C846" s="7"/>
      <c r="D846" s="8"/>
      <c r="E846" s="8"/>
      <c r="F846" s="8"/>
    </row>
    <row r="847" ht="12.75" customHeight="1">
      <c r="A847" s="6" t="s">
        <v>6</v>
      </c>
      <c r="C847" s="7"/>
      <c r="D847" s="8"/>
      <c r="E847" s="8"/>
      <c r="F847" s="8"/>
    </row>
    <row r="848" ht="12.75" customHeight="1">
      <c r="A848" s="6" t="s">
        <v>8</v>
      </c>
      <c r="C848" s="7"/>
      <c r="D848" s="8"/>
      <c r="E848" s="8"/>
      <c r="F848" s="8"/>
    </row>
    <row r="849" ht="12.75" customHeight="1">
      <c r="A849" s="9"/>
      <c r="B849" s="4"/>
      <c r="C849" s="4"/>
      <c r="D849" s="4"/>
      <c r="E849" s="4"/>
    </row>
    <row r="850" ht="12.75" customHeight="1">
      <c r="A850" s="6" t="s">
        <v>11</v>
      </c>
      <c r="C850" s="13"/>
      <c r="D850" s="8"/>
      <c r="E850" s="8"/>
      <c r="F850" s="8"/>
    </row>
    <row r="851" ht="12.75" customHeight="1">
      <c r="A851" s="1"/>
      <c r="B851" s="4"/>
      <c r="C851" s="1"/>
      <c r="D851" s="1"/>
      <c r="E851" s="1"/>
    </row>
    <row r="852" ht="12.75" customHeight="1">
      <c r="A852" s="1"/>
      <c r="B852" s="4"/>
      <c r="C852" s="1"/>
      <c r="D852" s="1"/>
      <c r="E852" s="1"/>
    </row>
    <row r="853" ht="12.75" customHeight="1">
      <c r="A853" s="54" t="s">
        <v>79</v>
      </c>
      <c r="B853" s="55"/>
      <c r="C853" s="55"/>
      <c r="D853" s="55"/>
      <c r="E853" s="55"/>
      <c r="F853" s="56"/>
    </row>
    <row r="854" ht="12.75" customHeight="1">
      <c r="A854" s="21" t="s">
        <v>14</v>
      </c>
      <c r="B854" s="16"/>
      <c r="C854" s="16"/>
      <c r="D854" s="16"/>
      <c r="E854" s="16"/>
      <c r="F854" s="17"/>
    </row>
    <row r="855" ht="12.75" customHeight="1">
      <c r="A855" s="22" t="s">
        <v>15</v>
      </c>
      <c r="B855" s="23" t="s">
        <v>16</v>
      </c>
      <c r="C855" s="23" t="s">
        <v>17</v>
      </c>
      <c r="D855" s="23" t="s">
        <v>18</v>
      </c>
      <c r="E855" s="23" t="s">
        <v>19</v>
      </c>
      <c r="F855" s="24" t="s">
        <v>20</v>
      </c>
    </row>
    <row r="856" ht="12.75" customHeight="1">
      <c r="A856" s="25" t="s">
        <v>21</v>
      </c>
      <c r="B856" s="26">
        <v>1.0</v>
      </c>
      <c r="C856" s="27" t="s">
        <v>22</v>
      </c>
      <c r="D856" s="28"/>
      <c r="E856" s="29">
        <f t="shared" ref="E856:E877" si="61">D856*B856</f>
        <v>0</v>
      </c>
      <c r="F856" s="30"/>
    </row>
    <row r="857" ht="12.75" customHeight="1">
      <c r="A857" s="31" t="s">
        <v>23</v>
      </c>
      <c r="B857" s="26">
        <v>1.0</v>
      </c>
      <c r="C857" s="32" t="s">
        <v>24</v>
      </c>
      <c r="D857" s="28"/>
      <c r="E857" s="29">
        <f t="shared" si="61"/>
        <v>0</v>
      </c>
      <c r="F857" s="30"/>
    </row>
    <row r="858" ht="12.75" customHeight="1">
      <c r="A858" s="31" t="s">
        <v>25</v>
      </c>
      <c r="B858" s="26">
        <v>12.0</v>
      </c>
      <c r="C858" s="32" t="s">
        <v>26</v>
      </c>
      <c r="D858" s="28"/>
      <c r="E858" s="29">
        <f t="shared" si="61"/>
        <v>0</v>
      </c>
      <c r="F858" s="30"/>
    </row>
    <row r="859" ht="12.75" customHeight="1">
      <c r="A859" s="25" t="s">
        <v>27</v>
      </c>
      <c r="B859" s="26">
        <v>12.0</v>
      </c>
      <c r="C859" s="27" t="s">
        <v>28</v>
      </c>
      <c r="D859" s="28"/>
      <c r="E859" s="29">
        <f t="shared" si="61"/>
        <v>0</v>
      </c>
      <c r="F859" s="30"/>
    </row>
    <row r="860" ht="12.75" customHeight="1">
      <c r="A860" s="63" t="s">
        <v>80</v>
      </c>
      <c r="B860" s="64">
        <v>1.0</v>
      </c>
      <c r="C860" s="65" t="s">
        <v>81</v>
      </c>
      <c r="D860" s="66"/>
      <c r="E860" s="67">
        <f t="shared" si="61"/>
        <v>0</v>
      </c>
      <c r="F860" s="68"/>
    </row>
    <row r="861" ht="12.75" customHeight="1">
      <c r="A861" s="69" t="s">
        <v>82</v>
      </c>
      <c r="B861" s="70">
        <v>1.0</v>
      </c>
      <c r="C861" s="71" t="s">
        <v>83</v>
      </c>
      <c r="D861" s="66"/>
      <c r="E861" s="67">
        <f t="shared" si="61"/>
        <v>0</v>
      </c>
      <c r="F861" s="68"/>
    </row>
    <row r="862" ht="12.75" customHeight="1">
      <c r="A862" s="63" t="s">
        <v>84</v>
      </c>
      <c r="B862" s="64">
        <v>1.0</v>
      </c>
      <c r="C862" s="65" t="s">
        <v>85</v>
      </c>
      <c r="D862" s="66"/>
      <c r="E862" s="67">
        <f t="shared" si="61"/>
        <v>0</v>
      </c>
      <c r="F862" s="68"/>
    </row>
    <row r="863" ht="12.75" customHeight="1">
      <c r="A863" s="72" t="s">
        <v>86</v>
      </c>
      <c r="B863" s="70">
        <v>1.0</v>
      </c>
      <c r="C863" s="71" t="s">
        <v>87</v>
      </c>
      <c r="D863" s="66"/>
      <c r="E863" s="67">
        <f t="shared" si="61"/>
        <v>0</v>
      </c>
      <c r="F863" s="68"/>
    </row>
    <row r="864" ht="12.75" customHeight="1">
      <c r="A864" s="72" t="s">
        <v>88</v>
      </c>
      <c r="B864" s="70">
        <v>16.0</v>
      </c>
      <c r="C864" s="71" t="s">
        <v>89</v>
      </c>
      <c r="D864" s="66"/>
      <c r="E864" s="67">
        <f t="shared" si="61"/>
        <v>0</v>
      </c>
      <c r="F864" s="68"/>
    </row>
    <row r="865" ht="12.75" customHeight="1">
      <c r="A865" s="72" t="s">
        <v>90</v>
      </c>
      <c r="B865" s="70">
        <v>16.0</v>
      </c>
      <c r="C865" s="71" t="s">
        <v>91</v>
      </c>
      <c r="D865" s="66"/>
      <c r="E865" s="67">
        <f t="shared" si="61"/>
        <v>0</v>
      </c>
      <c r="F865" s="68"/>
    </row>
    <row r="866" ht="12.75" customHeight="1">
      <c r="A866" s="72" t="s">
        <v>92</v>
      </c>
      <c r="B866" s="70">
        <v>16.0</v>
      </c>
      <c r="C866" s="71" t="s">
        <v>93</v>
      </c>
      <c r="D866" s="66"/>
      <c r="E866" s="67">
        <f t="shared" si="61"/>
        <v>0</v>
      </c>
      <c r="F866" s="68"/>
    </row>
    <row r="867" ht="12.75" customHeight="1">
      <c r="A867" s="72" t="s">
        <v>94</v>
      </c>
      <c r="B867" s="70">
        <v>16.0</v>
      </c>
      <c r="C867" s="71" t="s">
        <v>95</v>
      </c>
      <c r="D867" s="66"/>
      <c r="E867" s="67">
        <f t="shared" si="61"/>
        <v>0</v>
      </c>
      <c r="F867" s="68"/>
    </row>
    <row r="868" ht="12.75" customHeight="1">
      <c r="A868" s="72" t="s">
        <v>96</v>
      </c>
      <c r="B868" s="70">
        <v>1.0</v>
      </c>
      <c r="C868" s="71" t="s">
        <v>97</v>
      </c>
      <c r="D868" s="66"/>
      <c r="E868" s="67">
        <f t="shared" si="61"/>
        <v>0</v>
      </c>
      <c r="F868" s="68"/>
    </row>
    <row r="869" ht="12.75" customHeight="1">
      <c r="A869" s="73" t="s">
        <v>98</v>
      </c>
      <c r="B869" s="64">
        <v>1.0</v>
      </c>
      <c r="C869" s="65" t="s">
        <v>99</v>
      </c>
      <c r="D869" s="66"/>
      <c r="E869" s="67">
        <f t="shared" si="61"/>
        <v>0</v>
      </c>
      <c r="F869" s="68"/>
    </row>
    <row r="870" ht="12.75" customHeight="1">
      <c r="A870" s="73" t="s">
        <v>100</v>
      </c>
      <c r="B870" s="64">
        <v>1.0</v>
      </c>
      <c r="C870" s="65" t="s">
        <v>101</v>
      </c>
      <c r="D870" s="66"/>
      <c r="E870" s="67">
        <f t="shared" si="61"/>
        <v>0</v>
      </c>
      <c r="F870" s="68"/>
    </row>
    <row r="871" ht="12.75" customHeight="1">
      <c r="A871" s="73" t="s">
        <v>102</v>
      </c>
      <c r="B871" s="64">
        <v>1.0</v>
      </c>
      <c r="C871" s="65" t="s">
        <v>103</v>
      </c>
      <c r="D871" s="66"/>
      <c r="E871" s="67">
        <f t="shared" si="61"/>
        <v>0</v>
      </c>
      <c r="F871" s="68"/>
    </row>
    <row r="872" ht="12.75" customHeight="1">
      <c r="A872" s="73" t="s">
        <v>104</v>
      </c>
      <c r="B872" s="64">
        <v>1.0</v>
      </c>
      <c r="C872" s="65" t="s">
        <v>105</v>
      </c>
      <c r="D872" s="66"/>
      <c r="E872" s="67">
        <f t="shared" si="61"/>
        <v>0</v>
      </c>
      <c r="F872" s="68"/>
    </row>
    <row r="873" ht="12.75" customHeight="1">
      <c r="A873" s="25" t="s">
        <v>29</v>
      </c>
      <c r="B873" s="26">
        <v>5.0</v>
      </c>
      <c r="C873" s="27" t="s">
        <v>30</v>
      </c>
      <c r="D873" s="28"/>
      <c r="E873" s="29">
        <f t="shared" si="61"/>
        <v>0</v>
      </c>
      <c r="F873" s="30"/>
    </row>
    <row r="874" ht="12.75" customHeight="1">
      <c r="A874" s="33" t="s">
        <v>31</v>
      </c>
      <c r="B874" s="34">
        <v>12.0</v>
      </c>
      <c r="C874" s="35" t="s">
        <v>32</v>
      </c>
      <c r="D874" s="28"/>
      <c r="E874" s="29">
        <f t="shared" si="61"/>
        <v>0</v>
      </c>
      <c r="F874" s="30"/>
    </row>
    <row r="875" ht="12.75" customHeight="1">
      <c r="A875" s="33" t="s">
        <v>37</v>
      </c>
      <c r="B875" s="34">
        <v>1.0</v>
      </c>
      <c r="C875" s="35" t="s">
        <v>38</v>
      </c>
      <c r="D875" s="28"/>
      <c r="E875" s="29">
        <f t="shared" si="61"/>
        <v>0</v>
      </c>
      <c r="F875" s="30"/>
    </row>
    <row r="876" ht="12.75" customHeight="1">
      <c r="A876" s="31" t="s">
        <v>39</v>
      </c>
      <c r="B876" s="26">
        <v>1.0</v>
      </c>
      <c r="C876" s="32" t="s">
        <v>40</v>
      </c>
      <c r="D876" s="28"/>
      <c r="E876" s="29">
        <f t="shared" si="61"/>
        <v>0</v>
      </c>
      <c r="F876" s="30"/>
    </row>
    <row r="877" ht="12.75" customHeight="1">
      <c r="A877" s="33" t="s">
        <v>41</v>
      </c>
      <c r="B877" s="34">
        <v>14.0</v>
      </c>
      <c r="C877" s="35" t="s">
        <v>42</v>
      </c>
      <c r="D877" s="28"/>
      <c r="E877" s="29">
        <f t="shared" si="61"/>
        <v>0</v>
      </c>
      <c r="F877" s="30"/>
    </row>
    <row r="878" ht="12.75" customHeight="1">
      <c r="A878" s="39" t="s">
        <v>43</v>
      </c>
      <c r="B878" s="40"/>
      <c r="C878" s="40"/>
      <c r="D878" s="40"/>
      <c r="E878" s="40"/>
      <c r="F878" s="41"/>
    </row>
    <row r="879" ht="12.75" customHeight="1">
      <c r="A879" s="25" t="s">
        <v>44</v>
      </c>
      <c r="B879" s="26">
        <v>1.0</v>
      </c>
      <c r="C879" s="27" t="s">
        <v>22</v>
      </c>
      <c r="D879" s="28"/>
      <c r="E879" s="29">
        <f t="shared" ref="E879:E882" si="62">D879*B879</f>
        <v>0</v>
      </c>
      <c r="F879" s="30"/>
    </row>
    <row r="880" ht="12.75" customHeight="1">
      <c r="A880" s="31" t="s">
        <v>45</v>
      </c>
      <c r="B880" s="26">
        <v>1.0</v>
      </c>
      <c r="C880" s="32" t="s">
        <v>24</v>
      </c>
      <c r="D880" s="28"/>
      <c r="E880" s="29">
        <f t="shared" si="62"/>
        <v>0</v>
      </c>
      <c r="F880" s="30"/>
    </row>
    <row r="881" ht="12.75" customHeight="1">
      <c r="A881" s="31" t="s">
        <v>46</v>
      </c>
      <c r="B881" s="26">
        <v>12.0</v>
      </c>
      <c r="C881" s="32" t="s">
        <v>26</v>
      </c>
      <c r="D881" s="28"/>
      <c r="E881" s="29">
        <f t="shared" si="62"/>
        <v>0</v>
      </c>
      <c r="F881" s="30"/>
    </row>
    <row r="882" ht="12.75" customHeight="1">
      <c r="A882" s="25" t="s">
        <v>47</v>
      </c>
      <c r="B882" s="34">
        <v>12.0</v>
      </c>
      <c r="C882" s="27" t="s">
        <v>28</v>
      </c>
      <c r="D882" s="28"/>
      <c r="E882" s="29">
        <f t="shared" si="62"/>
        <v>0</v>
      </c>
      <c r="F882" s="30"/>
    </row>
    <row r="883" ht="12.75" customHeight="1">
      <c r="A883" s="39" t="s">
        <v>48</v>
      </c>
      <c r="B883" s="40"/>
      <c r="C883" s="40"/>
      <c r="D883" s="40"/>
      <c r="E883" s="40"/>
      <c r="F883" s="41"/>
    </row>
    <row r="884" ht="12.75" customHeight="1">
      <c r="A884" s="25" t="s">
        <v>49</v>
      </c>
      <c r="B884" s="26">
        <v>1.0</v>
      </c>
      <c r="C884" s="27" t="s">
        <v>22</v>
      </c>
      <c r="D884" s="28"/>
      <c r="E884" s="29">
        <f t="shared" ref="E884:E887" si="63">D884*B884</f>
        <v>0</v>
      </c>
      <c r="F884" s="30"/>
    </row>
    <row r="885" ht="12.75" customHeight="1">
      <c r="A885" s="31" t="s">
        <v>50</v>
      </c>
      <c r="B885" s="26">
        <v>1.0</v>
      </c>
      <c r="C885" s="32" t="s">
        <v>24</v>
      </c>
      <c r="D885" s="28"/>
      <c r="E885" s="29">
        <f t="shared" si="63"/>
        <v>0</v>
      </c>
      <c r="F885" s="30"/>
    </row>
    <row r="886" ht="12.75" customHeight="1">
      <c r="A886" s="31" t="s">
        <v>51</v>
      </c>
      <c r="B886" s="26">
        <v>12.0</v>
      </c>
      <c r="C886" s="32" t="s">
        <v>26</v>
      </c>
      <c r="D886" s="28"/>
      <c r="E886" s="29">
        <f t="shared" si="63"/>
        <v>0</v>
      </c>
      <c r="F886" s="30"/>
    </row>
    <row r="887" ht="12.75" customHeight="1">
      <c r="A887" s="42" t="s">
        <v>52</v>
      </c>
      <c r="B887" s="43">
        <v>12.0</v>
      </c>
      <c r="C887" s="44" t="s">
        <v>28</v>
      </c>
      <c r="D887" s="45"/>
      <c r="E887" s="46">
        <f t="shared" si="63"/>
        <v>0</v>
      </c>
      <c r="F887" s="47"/>
    </row>
    <row r="888" ht="12.75" customHeight="1">
      <c r="A888" s="48" t="s">
        <v>53</v>
      </c>
      <c r="E888" s="49">
        <f>SUMIFS(E856:E887,F856:F887,"Yes")</f>
        <v>0</v>
      </c>
      <c r="F888" s="3"/>
    </row>
    <row r="889" ht="12.75" customHeight="1">
      <c r="A889" s="48" t="s">
        <v>54</v>
      </c>
      <c r="E889" s="49">
        <f>7.75%*E888</f>
        <v>0</v>
      </c>
      <c r="F889" s="3"/>
    </row>
    <row r="890" ht="12.75" customHeight="1">
      <c r="A890" s="48" t="s">
        <v>55</v>
      </c>
      <c r="E890" s="50">
        <f t="array" ref="E890">SUMIFS(E856:E887,F856:F887,{"","No"})</f>
        <v>0</v>
      </c>
      <c r="F890" s="3"/>
    </row>
    <row r="891" ht="12.75" customHeight="1">
      <c r="A891" s="51" t="s">
        <v>56</v>
      </c>
      <c r="B891" s="37"/>
      <c r="C891" s="37"/>
      <c r="D891" s="37"/>
      <c r="E891" s="52">
        <v>0.0</v>
      </c>
      <c r="F891" s="3"/>
    </row>
    <row r="892" ht="12.75" customHeight="1">
      <c r="A892" s="48" t="s">
        <v>57</v>
      </c>
      <c r="E892" s="53">
        <f>SUM(E888:E891)</f>
        <v>0</v>
      </c>
      <c r="F892" s="3"/>
    </row>
    <row r="893" ht="12.75" customHeight="1">
      <c r="A893" s="58"/>
      <c r="B893" s="59"/>
      <c r="C893" s="14"/>
      <c r="D893" s="1"/>
      <c r="E893" s="1"/>
    </row>
    <row r="894" ht="12.75" customHeight="1">
      <c r="A894" s="6"/>
      <c r="B894" s="6"/>
      <c r="C894" s="4"/>
      <c r="D894" s="4"/>
      <c r="E894" s="4"/>
    </row>
    <row r="895" ht="12.75" customHeight="1">
      <c r="A895" s="6"/>
      <c r="B895" s="6"/>
      <c r="C895" s="4"/>
      <c r="D895" s="4"/>
      <c r="E895" s="4"/>
    </row>
    <row r="896" ht="12.75" customHeight="1">
      <c r="A896" s="6"/>
      <c r="B896" s="6"/>
      <c r="C896" s="4"/>
      <c r="D896" s="4"/>
      <c r="E896" s="4"/>
    </row>
    <row r="897" ht="12.75" customHeight="1">
      <c r="A897" s="6" t="s">
        <v>1</v>
      </c>
      <c r="C897" s="7"/>
      <c r="D897" s="8"/>
      <c r="E897" s="8"/>
      <c r="F897" s="8"/>
    </row>
    <row r="898" ht="12.75" customHeight="1">
      <c r="A898" s="9"/>
      <c r="B898" s="4"/>
      <c r="C898" s="4"/>
      <c r="D898" s="4"/>
      <c r="E898" s="4"/>
    </row>
    <row r="899" ht="12.75" customHeight="1">
      <c r="A899" s="6" t="s">
        <v>4</v>
      </c>
      <c r="C899" s="7"/>
      <c r="D899" s="8"/>
      <c r="E899" s="8"/>
      <c r="F899" s="8"/>
    </row>
    <row r="900" ht="12.75" customHeight="1">
      <c r="A900" s="6" t="s">
        <v>6</v>
      </c>
      <c r="C900" s="7"/>
      <c r="D900" s="8"/>
      <c r="E900" s="8"/>
      <c r="F900" s="8"/>
    </row>
    <row r="901" ht="12.75" customHeight="1">
      <c r="A901" s="6" t="s">
        <v>8</v>
      </c>
      <c r="C901" s="7"/>
      <c r="D901" s="8"/>
      <c r="E901" s="8"/>
      <c r="F901" s="8"/>
    </row>
    <row r="902" ht="12.75" customHeight="1">
      <c r="A902" s="9"/>
      <c r="B902" s="4"/>
      <c r="C902" s="4"/>
      <c r="D902" s="4"/>
      <c r="E902" s="4"/>
    </row>
    <row r="903" ht="12.75" customHeight="1">
      <c r="A903" s="6" t="s">
        <v>11</v>
      </c>
      <c r="C903" s="13"/>
      <c r="D903" s="8"/>
      <c r="E903" s="8"/>
      <c r="F903" s="8"/>
    </row>
    <row r="904" ht="12.75" customHeight="1">
      <c r="A904" s="1"/>
      <c r="B904" s="4"/>
      <c r="C904" s="1"/>
      <c r="D904" s="1"/>
      <c r="E904" s="1"/>
    </row>
    <row r="905" ht="12.75" customHeight="1">
      <c r="A905" s="1"/>
      <c r="B905" s="4"/>
      <c r="C905" s="1"/>
      <c r="D905" s="1"/>
      <c r="E905" s="1"/>
    </row>
    <row r="906" ht="12.75" customHeight="1">
      <c r="A906" s="54" t="s">
        <v>106</v>
      </c>
      <c r="B906" s="55"/>
      <c r="C906" s="55"/>
      <c r="D906" s="55"/>
      <c r="E906" s="55"/>
      <c r="F906" s="56"/>
    </row>
    <row r="907" ht="12.75" customHeight="1">
      <c r="A907" s="21" t="s">
        <v>14</v>
      </c>
      <c r="B907" s="16"/>
      <c r="C907" s="16"/>
      <c r="D907" s="16"/>
      <c r="E907" s="16"/>
      <c r="F907" s="17"/>
    </row>
    <row r="908" ht="12.75" customHeight="1">
      <c r="A908" s="22" t="s">
        <v>15</v>
      </c>
      <c r="B908" s="23" t="s">
        <v>16</v>
      </c>
      <c r="C908" s="23" t="s">
        <v>17</v>
      </c>
      <c r="D908" s="23" t="s">
        <v>18</v>
      </c>
      <c r="E908" s="23" t="s">
        <v>19</v>
      </c>
      <c r="F908" s="24" t="s">
        <v>20</v>
      </c>
    </row>
    <row r="909" ht="12.75" customHeight="1">
      <c r="A909" s="25" t="s">
        <v>21</v>
      </c>
      <c r="B909" s="26">
        <v>1.0</v>
      </c>
      <c r="C909" s="27" t="s">
        <v>22</v>
      </c>
      <c r="D909" s="28"/>
      <c r="E909" s="29">
        <f t="shared" ref="E909:E917" si="64">D909*B909</f>
        <v>0</v>
      </c>
      <c r="F909" s="30"/>
    </row>
    <row r="910" ht="12.75" customHeight="1">
      <c r="A910" s="31" t="s">
        <v>23</v>
      </c>
      <c r="B910" s="26">
        <v>1.0</v>
      </c>
      <c r="C910" s="32" t="s">
        <v>24</v>
      </c>
      <c r="D910" s="28"/>
      <c r="E910" s="29">
        <f t="shared" si="64"/>
        <v>0</v>
      </c>
      <c r="F910" s="30"/>
    </row>
    <row r="911" ht="12.75" customHeight="1">
      <c r="A911" s="31" t="s">
        <v>25</v>
      </c>
      <c r="B911" s="26">
        <v>5.0</v>
      </c>
      <c r="C911" s="32" t="s">
        <v>26</v>
      </c>
      <c r="D911" s="28"/>
      <c r="E911" s="29">
        <f t="shared" si="64"/>
        <v>0</v>
      </c>
      <c r="F911" s="30"/>
    </row>
    <row r="912" ht="12.75" customHeight="1">
      <c r="A912" s="25" t="s">
        <v>27</v>
      </c>
      <c r="B912" s="26">
        <v>5.0</v>
      </c>
      <c r="C912" s="27" t="s">
        <v>28</v>
      </c>
      <c r="D912" s="28"/>
      <c r="E912" s="29">
        <f t="shared" si="64"/>
        <v>0</v>
      </c>
      <c r="F912" s="30"/>
    </row>
    <row r="913" ht="12.75" customHeight="1">
      <c r="A913" s="25" t="s">
        <v>29</v>
      </c>
      <c r="B913" s="26">
        <v>5.0</v>
      </c>
      <c r="C913" s="27" t="s">
        <v>30</v>
      </c>
      <c r="D913" s="28"/>
      <c r="E913" s="29">
        <f t="shared" si="64"/>
        <v>0</v>
      </c>
      <c r="F913" s="30"/>
    </row>
    <row r="914" ht="12.75" customHeight="1">
      <c r="A914" s="33" t="s">
        <v>31</v>
      </c>
      <c r="B914" s="34">
        <v>5.0</v>
      </c>
      <c r="C914" s="35" t="s">
        <v>32</v>
      </c>
      <c r="D914" s="28"/>
      <c r="E914" s="29">
        <f t="shared" si="64"/>
        <v>0</v>
      </c>
      <c r="F914" s="30"/>
    </row>
    <row r="915" ht="12.75" customHeight="1">
      <c r="A915" s="33" t="s">
        <v>37</v>
      </c>
      <c r="B915" s="34">
        <v>1.0</v>
      </c>
      <c r="C915" s="35" t="s">
        <v>38</v>
      </c>
      <c r="D915" s="28"/>
      <c r="E915" s="29">
        <f t="shared" si="64"/>
        <v>0</v>
      </c>
      <c r="F915" s="30"/>
    </row>
    <row r="916" ht="12.75" customHeight="1">
      <c r="A916" s="31" t="s">
        <v>39</v>
      </c>
      <c r="B916" s="26">
        <v>1.0</v>
      </c>
      <c r="C916" s="32" t="s">
        <v>40</v>
      </c>
      <c r="D916" s="28"/>
      <c r="E916" s="29">
        <f t="shared" si="64"/>
        <v>0</v>
      </c>
      <c r="F916" s="30"/>
    </row>
    <row r="917" ht="12.75" customHeight="1">
      <c r="A917" s="33" t="s">
        <v>41</v>
      </c>
      <c r="B917" s="34">
        <v>6.0</v>
      </c>
      <c r="C917" s="35" t="s">
        <v>42</v>
      </c>
      <c r="D917" s="28"/>
      <c r="E917" s="29">
        <f t="shared" si="64"/>
        <v>0</v>
      </c>
      <c r="F917" s="30"/>
    </row>
    <row r="918" ht="12.75" customHeight="1">
      <c r="A918" s="39" t="s">
        <v>43</v>
      </c>
      <c r="B918" s="40"/>
      <c r="C918" s="40"/>
      <c r="D918" s="40"/>
      <c r="E918" s="40"/>
      <c r="F918" s="41"/>
    </row>
    <row r="919" ht="12.75" customHeight="1">
      <c r="A919" s="25" t="s">
        <v>44</v>
      </c>
      <c r="B919" s="26">
        <v>1.0</v>
      </c>
      <c r="C919" s="27" t="s">
        <v>22</v>
      </c>
      <c r="D919" s="28"/>
      <c r="E919" s="29">
        <f t="shared" ref="E919:E922" si="65">D919*B919</f>
        <v>0</v>
      </c>
      <c r="F919" s="30"/>
    </row>
    <row r="920" ht="12.75" customHeight="1">
      <c r="A920" s="31" t="s">
        <v>45</v>
      </c>
      <c r="B920" s="26">
        <v>1.0</v>
      </c>
      <c r="C920" s="32" t="s">
        <v>24</v>
      </c>
      <c r="D920" s="28"/>
      <c r="E920" s="29">
        <f t="shared" si="65"/>
        <v>0</v>
      </c>
      <c r="F920" s="30"/>
    </row>
    <row r="921" ht="12.75" customHeight="1">
      <c r="A921" s="31" t="s">
        <v>46</v>
      </c>
      <c r="B921" s="26">
        <v>5.0</v>
      </c>
      <c r="C921" s="32" t="s">
        <v>26</v>
      </c>
      <c r="D921" s="28"/>
      <c r="E921" s="29">
        <f t="shared" si="65"/>
        <v>0</v>
      </c>
      <c r="F921" s="30"/>
    </row>
    <row r="922" ht="12.75" customHeight="1">
      <c r="A922" s="25" t="s">
        <v>47</v>
      </c>
      <c r="B922" s="34">
        <v>5.0</v>
      </c>
      <c r="C922" s="27" t="s">
        <v>28</v>
      </c>
      <c r="D922" s="28"/>
      <c r="E922" s="29">
        <f t="shared" si="65"/>
        <v>0</v>
      </c>
      <c r="F922" s="30"/>
    </row>
    <row r="923" ht="12.75" customHeight="1">
      <c r="A923" s="39" t="s">
        <v>48</v>
      </c>
      <c r="B923" s="40"/>
      <c r="C923" s="40"/>
      <c r="D923" s="40"/>
      <c r="E923" s="40"/>
      <c r="F923" s="41"/>
    </row>
    <row r="924" ht="12.75" customHeight="1">
      <c r="A924" s="25" t="s">
        <v>49</v>
      </c>
      <c r="B924" s="26">
        <v>1.0</v>
      </c>
      <c r="C924" s="27" t="s">
        <v>22</v>
      </c>
      <c r="D924" s="28"/>
      <c r="E924" s="29">
        <f t="shared" ref="E924:E927" si="66">D924*B924</f>
        <v>0</v>
      </c>
      <c r="F924" s="30"/>
    </row>
    <row r="925" ht="12.75" customHeight="1">
      <c r="A925" s="31" t="s">
        <v>50</v>
      </c>
      <c r="B925" s="26">
        <v>1.0</v>
      </c>
      <c r="C925" s="32" t="s">
        <v>24</v>
      </c>
      <c r="D925" s="28"/>
      <c r="E925" s="29">
        <f t="shared" si="66"/>
        <v>0</v>
      </c>
      <c r="F925" s="30"/>
    </row>
    <row r="926" ht="12.75" customHeight="1">
      <c r="A926" s="31" t="s">
        <v>51</v>
      </c>
      <c r="B926" s="26">
        <v>5.0</v>
      </c>
      <c r="C926" s="32" t="s">
        <v>26</v>
      </c>
      <c r="D926" s="28"/>
      <c r="E926" s="29">
        <f t="shared" si="66"/>
        <v>0</v>
      </c>
      <c r="F926" s="30"/>
    </row>
    <row r="927" ht="12.75" customHeight="1">
      <c r="A927" s="42" t="s">
        <v>52</v>
      </c>
      <c r="B927" s="43">
        <v>5.0</v>
      </c>
      <c r="C927" s="44" t="s">
        <v>28</v>
      </c>
      <c r="D927" s="45"/>
      <c r="E927" s="46">
        <f t="shared" si="66"/>
        <v>0</v>
      </c>
      <c r="F927" s="47"/>
    </row>
    <row r="928" ht="12.75" customHeight="1">
      <c r="A928" s="48" t="s">
        <v>53</v>
      </c>
      <c r="E928" s="49">
        <f>SUMIFS(E909:E927,F909:F927,"Yes")</f>
        <v>0</v>
      </c>
      <c r="F928" s="3"/>
    </row>
    <row r="929" ht="12.75" customHeight="1">
      <c r="A929" s="48" t="s">
        <v>54</v>
      </c>
      <c r="E929" s="49">
        <f>7.75%*E928</f>
        <v>0</v>
      </c>
      <c r="F929" s="3"/>
    </row>
    <row r="930" ht="12.75" customHeight="1">
      <c r="A930" s="48" t="s">
        <v>55</v>
      </c>
      <c r="E930" s="50">
        <f t="array" ref="E930">SUMIFS(E909:E927,F909:F927,{"","No"})</f>
        <v>0</v>
      </c>
      <c r="F930" s="3"/>
    </row>
    <row r="931" ht="12.75" customHeight="1">
      <c r="A931" s="51" t="s">
        <v>56</v>
      </c>
      <c r="B931" s="37"/>
      <c r="C931" s="37"/>
      <c r="D931" s="37"/>
      <c r="E931" s="52">
        <v>0.0</v>
      </c>
      <c r="F931" s="3"/>
    </row>
    <row r="932" ht="12.75" customHeight="1">
      <c r="A932" s="48" t="s">
        <v>57</v>
      </c>
      <c r="E932" s="53">
        <f>SUM(E928:E931)</f>
        <v>0</v>
      </c>
      <c r="F932" s="3"/>
    </row>
    <row r="933" ht="12.75" customHeight="1">
      <c r="A933" s="58"/>
      <c r="B933" s="59"/>
      <c r="C933" s="14"/>
      <c r="D933" s="1"/>
      <c r="E933" s="1"/>
    </row>
    <row r="934" ht="12.75" customHeight="1">
      <c r="A934" s="58"/>
      <c r="B934" s="59"/>
      <c r="C934" s="14"/>
      <c r="D934" s="1"/>
      <c r="E934" s="1"/>
    </row>
    <row r="935" ht="12.75" customHeight="1">
      <c r="A935" s="58"/>
      <c r="B935" s="59"/>
      <c r="C935" s="14"/>
      <c r="D935" s="1"/>
      <c r="E935" s="1"/>
    </row>
    <row r="936" ht="12.75" customHeight="1">
      <c r="A936" s="58"/>
      <c r="B936" s="59"/>
      <c r="C936" s="14"/>
      <c r="D936" s="1"/>
      <c r="E936" s="1"/>
    </row>
    <row r="937" ht="12.75" customHeight="1">
      <c r="A937" s="6" t="s">
        <v>1</v>
      </c>
      <c r="C937" s="7"/>
      <c r="D937" s="8"/>
      <c r="E937" s="8"/>
      <c r="F937" s="8"/>
    </row>
    <row r="938" ht="12.75" customHeight="1">
      <c r="A938" s="9"/>
      <c r="B938" s="4"/>
      <c r="C938" s="4"/>
      <c r="D938" s="4"/>
      <c r="E938" s="4"/>
    </row>
    <row r="939" ht="12.75" customHeight="1">
      <c r="A939" s="6" t="s">
        <v>4</v>
      </c>
      <c r="C939" s="7"/>
      <c r="D939" s="8"/>
      <c r="E939" s="8"/>
      <c r="F939" s="8"/>
    </row>
    <row r="940" ht="12.75" customHeight="1">
      <c r="A940" s="6" t="s">
        <v>6</v>
      </c>
      <c r="C940" s="7"/>
      <c r="D940" s="8"/>
      <c r="E940" s="8"/>
      <c r="F940" s="8"/>
    </row>
    <row r="941" ht="12.75" customHeight="1">
      <c r="A941" s="6" t="s">
        <v>8</v>
      </c>
      <c r="C941" s="7"/>
      <c r="D941" s="8"/>
      <c r="E941" s="8"/>
      <c r="F941" s="8"/>
    </row>
    <row r="942" ht="12.75" customHeight="1">
      <c r="A942" s="9"/>
      <c r="B942" s="4"/>
      <c r="C942" s="4"/>
      <c r="D942" s="4"/>
      <c r="E942" s="4"/>
    </row>
    <row r="943" ht="12.75" customHeight="1">
      <c r="A943" s="6" t="s">
        <v>11</v>
      </c>
      <c r="C943" s="13"/>
      <c r="D943" s="8"/>
      <c r="E943" s="8"/>
      <c r="F943" s="8"/>
    </row>
    <row r="944" ht="12.75" customHeight="1">
      <c r="A944" s="1"/>
      <c r="B944" s="4"/>
      <c r="C944" s="1"/>
      <c r="D944" s="1"/>
      <c r="E944" s="1"/>
    </row>
    <row r="945" ht="12.75" customHeight="1">
      <c r="A945" s="1"/>
      <c r="B945" s="4"/>
      <c r="C945" s="1"/>
      <c r="D945" s="1"/>
      <c r="E945" s="1"/>
    </row>
    <row r="946" ht="12.75" customHeight="1">
      <c r="A946" s="54" t="s">
        <v>107</v>
      </c>
      <c r="B946" s="55"/>
      <c r="C946" s="55"/>
      <c r="D946" s="55"/>
      <c r="E946" s="55"/>
      <c r="F946" s="56"/>
    </row>
    <row r="947" ht="12.75" customHeight="1">
      <c r="A947" s="21" t="s">
        <v>14</v>
      </c>
      <c r="B947" s="16"/>
      <c r="C947" s="16"/>
      <c r="D947" s="16"/>
      <c r="E947" s="16"/>
      <c r="F947" s="17"/>
    </row>
    <row r="948" ht="12.75" customHeight="1">
      <c r="A948" s="22" t="s">
        <v>15</v>
      </c>
      <c r="B948" s="23" t="s">
        <v>16</v>
      </c>
      <c r="C948" s="23" t="s">
        <v>17</v>
      </c>
      <c r="D948" s="23" t="s">
        <v>18</v>
      </c>
      <c r="E948" s="23" t="s">
        <v>19</v>
      </c>
      <c r="F948" s="24" t="s">
        <v>20</v>
      </c>
    </row>
    <row r="949" ht="12.75" customHeight="1">
      <c r="A949" s="25" t="s">
        <v>21</v>
      </c>
      <c r="B949" s="26">
        <v>1.0</v>
      </c>
      <c r="C949" s="27" t="s">
        <v>22</v>
      </c>
      <c r="D949" s="28"/>
      <c r="E949" s="29">
        <f t="shared" ref="E949:E957" si="67">D949*B949</f>
        <v>0</v>
      </c>
      <c r="F949" s="30"/>
    </row>
    <row r="950" ht="12.75" customHeight="1">
      <c r="A950" s="31" t="s">
        <v>23</v>
      </c>
      <c r="B950" s="26">
        <v>1.0</v>
      </c>
      <c r="C950" s="32" t="s">
        <v>24</v>
      </c>
      <c r="D950" s="28"/>
      <c r="E950" s="29">
        <f t="shared" si="67"/>
        <v>0</v>
      </c>
      <c r="F950" s="30"/>
    </row>
    <row r="951" ht="12.75" customHeight="1">
      <c r="A951" s="31" t="s">
        <v>25</v>
      </c>
      <c r="B951" s="26">
        <v>5.0</v>
      </c>
      <c r="C951" s="32" t="s">
        <v>26</v>
      </c>
      <c r="D951" s="28"/>
      <c r="E951" s="29">
        <f t="shared" si="67"/>
        <v>0</v>
      </c>
      <c r="F951" s="30"/>
    </row>
    <row r="952" ht="12.75" customHeight="1">
      <c r="A952" s="25" t="s">
        <v>27</v>
      </c>
      <c r="B952" s="26">
        <v>5.0</v>
      </c>
      <c r="C952" s="27" t="s">
        <v>28</v>
      </c>
      <c r="D952" s="28"/>
      <c r="E952" s="29">
        <f t="shared" si="67"/>
        <v>0</v>
      </c>
      <c r="F952" s="30"/>
    </row>
    <row r="953" ht="12.75" customHeight="1">
      <c r="A953" s="25" t="s">
        <v>29</v>
      </c>
      <c r="B953" s="26">
        <v>5.0</v>
      </c>
      <c r="C953" s="27" t="s">
        <v>30</v>
      </c>
      <c r="D953" s="28"/>
      <c r="E953" s="29">
        <f t="shared" si="67"/>
        <v>0</v>
      </c>
      <c r="F953" s="30"/>
    </row>
    <row r="954" ht="12.75" customHeight="1">
      <c r="A954" s="33" t="s">
        <v>31</v>
      </c>
      <c r="B954" s="34">
        <v>5.0</v>
      </c>
      <c r="C954" s="35" t="s">
        <v>32</v>
      </c>
      <c r="D954" s="28"/>
      <c r="E954" s="29">
        <f t="shared" si="67"/>
        <v>0</v>
      </c>
      <c r="F954" s="30"/>
    </row>
    <row r="955" ht="12.75" customHeight="1">
      <c r="A955" s="33" t="s">
        <v>37</v>
      </c>
      <c r="B955" s="34">
        <v>1.0</v>
      </c>
      <c r="C955" s="35" t="s">
        <v>38</v>
      </c>
      <c r="D955" s="28"/>
      <c r="E955" s="29">
        <f t="shared" si="67"/>
        <v>0</v>
      </c>
      <c r="F955" s="30"/>
    </row>
    <row r="956" ht="12.75" customHeight="1">
      <c r="A956" s="31" t="s">
        <v>39</v>
      </c>
      <c r="B956" s="26">
        <v>1.0</v>
      </c>
      <c r="C956" s="32" t="s">
        <v>40</v>
      </c>
      <c r="D956" s="28"/>
      <c r="E956" s="29">
        <f t="shared" si="67"/>
        <v>0</v>
      </c>
      <c r="F956" s="30"/>
    </row>
    <row r="957" ht="12.75" customHeight="1">
      <c r="A957" s="33" t="s">
        <v>41</v>
      </c>
      <c r="B957" s="34">
        <v>6.0</v>
      </c>
      <c r="C957" s="35" t="s">
        <v>42</v>
      </c>
      <c r="D957" s="28"/>
      <c r="E957" s="29">
        <f t="shared" si="67"/>
        <v>0</v>
      </c>
      <c r="F957" s="30"/>
    </row>
    <row r="958" ht="12.75" customHeight="1">
      <c r="A958" s="39" t="s">
        <v>43</v>
      </c>
      <c r="B958" s="40"/>
      <c r="C958" s="40"/>
      <c r="D958" s="40"/>
      <c r="E958" s="40"/>
      <c r="F958" s="41"/>
    </row>
    <row r="959" ht="12.75" customHeight="1">
      <c r="A959" s="25" t="s">
        <v>44</v>
      </c>
      <c r="B959" s="26">
        <v>1.0</v>
      </c>
      <c r="C959" s="27" t="s">
        <v>22</v>
      </c>
      <c r="D959" s="28"/>
      <c r="E959" s="29">
        <f t="shared" ref="E959:E962" si="68">D959*B959</f>
        <v>0</v>
      </c>
      <c r="F959" s="30"/>
    </row>
    <row r="960" ht="12.75" customHeight="1">
      <c r="A960" s="31" t="s">
        <v>45</v>
      </c>
      <c r="B960" s="26">
        <v>1.0</v>
      </c>
      <c r="C960" s="32" t="s">
        <v>24</v>
      </c>
      <c r="D960" s="28"/>
      <c r="E960" s="29">
        <f t="shared" si="68"/>
        <v>0</v>
      </c>
      <c r="F960" s="30"/>
    </row>
    <row r="961" ht="12.75" customHeight="1">
      <c r="A961" s="31" t="s">
        <v>46</v>
      </c>
      <c r="B961" s="26">
        <v>5.0</v>
      </c>
      <c r="C961" s="32" t="s">
        <v>26</v>
      </c>
      <c r="D961" s="28"/>
      <c r="E961" s="29">
        <f t="shared" si="68"/>
        <v>0</v>
      </c>
      <c r="F961" s="30"/>
    </row>
    <row r="962" ht="12.75" customHeight="1">
      <c r="A962" s="25" t="s">
        <v>47</v>
      </c>
      <c r="B962" s="34">
        <v>5.0</v>
      </c>
      <c r="C962" s="27" t="s">
        <v>28</v>
      </c>
      <c r="D962" s="28"/>
      <c r="E962" s="29">
        <f t="shared" si="68"/>
        <v>0</v>
      </c>
      <c r="F962" s="30"/>
    </row>
    <row r="963" ht="12.75" customHeight="1">
      <c r="A963" s="39" t="s">
        <v>48</v>
      </c>
      <c r="B963" s="40"/>
      <c r="C963" s="40"/>
      <c r="D963" s="40"/>
      <c r="E963" s="40"/>
      <c r="F963" s="41"/>
    </row>
    <row r="964" ht="12.75" customHeight="1">
      <c r="A964" s="25" t="s">
        <v>49</v>
      </c>
      <c r="B964" s="26">
        <v>1.0</v>
      </c>
      <c r="C964" s="27" t="s">
        <v>22</v>
      </c>
      <c r="D964" s="28"/>
      <c r="E964" s="29">
        <f t="shared" ref="E964:E967" si="69">D964*B964</f>
        <v>0</v>
      </c>
      <c r="F964" s="30"/>
    </row>
    <row r="965" ht="12.75" customHeight="1">
      <c r="A965" s="31" t="s">
        <v>50</v>
      </c>
      <c r="B965" s="26">
        <v>1.0</v>
      </c>
      <c r="C965" s="32" t="s">
        <v>24</v>
      </c>
      <c r="D965" s="28"/>
      <c r="E965" s="29">
        <f t="shared" si="69"/>
        <v>0</v>
      </c>
      <c r="F965" s="30"/>
    </row>
    <row r="966" ht="12.75" customHeight="1">
      <c r="A966" s="31" t="s">
        <v>51</v>
      </c>
      <c r="B966" s="26">
        <v>5.0</v>
      </c>
      <c r="C966" s="32" t="s">
        <v>26</v>
      </c>
      <c r="D966" s="28"/>
      <c r="E966" s="29">
        <f t="shared" si="69"/>
        <v>0</v>
      </c>
      <c r="F966" s="30"/>
    </row>
    <row r="967" ht="12.75" customHeight="1">
      <c r="A967" s="42" t="s">
        <v>52</v>
      </c>
      <c r="B967" s="43">
        <v>5.0</v>
      </c>
      <c r="C967" s="44" t="s">
        <v>28</v>
      </c>
      <c r="D967" s="45"/>
      <c r="E967" s="46">
        <f t="shared" si="69"/>
        <v>0</v>
      </c>
      <c r="F967" s="47"/>
    </row>
    <row r="968" ht="12.75" customHeight="1">
      <c r="A968" s="48" t="s">
        <v>53</v>
      </c>
      <c r="E968" s="49">
        <f>SUMIFS(E949:E967,F949:F967,"Yes")</f>
        <v>0</v>
      </c>
      <c r="F968" s="3"/>
    </row>
    <row r="969" ht="12.75" customHeight="1">
      <c r="A969" s="48" t="s">
        <v>54</v>
      </c>
      <c r="E969" s="49">
        <f>7.75%*E968</f>
        <v>0</v>
      </c>
      <c r="F969" s="3"/>
    </row>
    <row r="970" ht="12.75" customHeight="1">
      <c r="A970" s="48" t="s">
        <v>55</v>
      </c>
      <c r="E970" s="50">
        <f t="array" ref="E970">SUMIFS(E949:E967,F949:F967,{"","No"})</f>
        <v>0</v>
      </c>
      <c r="F970" s="3"/>
    </row>
    <row r="971" ht="12.75" customHeight="1">
      <c r="A971" s="51" t="s">
        <v>56</v>
      </c>
      <c r="B971" s="37"/>
      <c r="C971" s="37"/>
      <c r="D971" s="37"/>
      <c r="E971" s="52">
        <v>0.0</v>
      </c>
      <c r="F971" s="3"/>
    </row>
    <row r="972" ht="12.75" customHeight="1">
      <c r="A972" s="48" t="s">
        <v>57</v>
      </c>
      <c r="E972" s="53">
        <f>SUM(E968:E971)</f>
        <v>0</v>
      </c>
      <c r="F972" s="3"/>
    </row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</sheetData>
  <mergeCells count="440">
    <mergeCell ref="A461:D461"/>
    <mergeCell ref="A466:B466"/>
    <mergeCell ref="C466:F466"/>
    <mergeCell ref="A468:B468"/>
    <mergeCell ref="C468:F468"/>
    <mergeCell ref="A469:B469"/>
    <mergeCell ref="C469:F469"/>
    <mergeCell ref="A470:B470"/>
    <mergeCell ref="C470:F470"/>
    <mergeCell ref="A472:B472"/>
    <mergeCell ref="C472:F472"/>
    <mergeCell ref="A475:F475"/>
    <mergeCell ref="A476:F476"/>
    <mergeCell ref="A489:F489"/>
    <mergeCell ref="A373:D373"/>
    <mergeCell ref="A374:D374"/>
    <mergeCell ref="A375:D375"/>
    <mergeCell ref="A376:D376"/>
    <mergeCell ref="A377:D377"/>
    <mergeCell ref="A382:B382"/>
    <mergeCell ref="C382:F382"/>
    <mergeCell ref="A384:B384"/>
    <mergeCell ref="C384:F384"/>
    <mergeCell ref="A385:B385"/>
    <mergeCell ref="C385:F385"/>
    <mergeCell ref="A386:B386"/>
    <mergeCell ref="C386:F386"/>
    <mergeCell ref="A388:B388"/>
    <mergeCell ref="C388:F388"/>
    <mergeCell ref="A391:F391"/>
    <mergeCell ref="A392:F392"/>
    <mergeCell ref="A405:F405"/>
    <mergeCell ref="A410:F410"/>
    <mergeCell ref="A415:D415"/>
    <mergeCell ref="A416:D416"/>
    <mergeCell ref="A417:D417"/>
    <mergeCell ref="A418:D418"/>
    <mergeCell ref="A419:D419"/>
    <mergeCell ref="A424:B424"/>
    <mergeCell ref="C424:F424"/>
    <mergeCell ref="A426:B426"/>
    <mergeCell ref="C426:F426"/>
    <mergeCell ref="A427:B427"/>
    <mergeCell ref="C427:F427"/>
    <mergeCell ref="A428:B428"/>
    <mergeCell ref="C428:F428"/>
    <mergeCell ref="A430:B430"/>
    <mergeCell ref="C430:F430"/>
    <mergeCell ref="A433:F433"/>
    <mergeCell ref="A434:F434"/>
    <mergeCell ref="A447:F447"/>
    <mergeCell ref="A452:F452"/>
    <mergeCell ref="A457:D457"/>
    <mergeCell ref="A458:D458"/>
    <mergeCell ref="A459:D459"/>
    <mergeCell ref="A460:D460"/>
    <mergeCell ref="A508:B508"/>
    <mergeCell ref="A510:B510"/>
    <mergeCell ref="A511:B511"/>
    <mergeCell ref="A512:B512"/>
    <mergeCell ref="C512:F512"/>
    <mergeCell ref="A514:B514"/>
    <mergeCell ref="C514:F514"/>
    <mergeCell ref="A517:F517"/>
    <mergeCell ref="A518:F518"/>
    <mergeCell ref="A531:F531"/>
    <mergeCell ref="A536:F536"/>
    <mergeCell ref="A541:D541"/>
    <mergeCell ref="A542:D542"/>
    <mergeCell ref="A543:D543"/>
    <mergeCell ref="A553:B553"/>
    <mergeCell ref="A554:B554"/>
    <mergeCell ref="A556:B556"/>
    <mergeCell ref="A544:D544"/>
    <mergeCell ref="A545:D545"/>
    <mergeCell ref="A550:B550"/>
    <mergeCell ref="C550:F550"/>
    <mergeCell ref="A552:B552"/>
    <mergeCell ref="C552:F552"/>
    <mergeCell ref="C553:F553"/>
    <mergeCell ref="C554:F554"/>
    <mergeCell ref="C556:F556"/>
    <mergeCell ref="A559:F559"/>
    <mergeCell ref="A560:F560"/>
    <mergeCell ref="A573:F573"/>
    <mergeCell ref="A578:F578"/>
    <mergeCell ref="A583:D583"/>
    <mergeCell ref="A594:B594"/>
    <mergeCell ref="A595:B595"/>
    <mergeCell ref="A596:B596"/>
    <mergeCell ref="A598:B598"/>
    <mergeCell ref="A584:D584"/>
    <mergeCell ref="A585:D585"/>
    <mergeCell ref="A586:D586"/>
    <mergeCell ref="A587:D587"/>
    <mergeCell ref="A592:B592"/>
    <mergeCell ref="C592:F592"/>
    <mergeCell ref="C594:F594"/>
    <mergeCell ref="C595:F595"/>
    <mergeCell ref="C596:F596"/>
    <mergeCell ref="C598:F598"/>
    <mergeCell ref="A601:F601"/>
    <mergeCell ref="A602:F602"/>
    <mergeCell ref="A615:F615"/>
    <mergeCell ref="A620:F620"/>
    <mergeCell ref="A713:D713"/>
    <mergeCell ref="A718:B718"/>
    <mergeCell ref="C718:F718"/>
    <mergeCell ref="A720:B720"/>
    <mergeCell ref="C720:F720"/>
    <mergeCell ref="A721:B721"/>
    <mergeCell ref="C721:F721"/>
    <mergeCell ref="A722:B722"/>
    <mergeCell ref="C722:F722"/>
    <mergeCell ref="A724:B724"/>
    <mergeCell ref="C724:F724"/>
    <mergeCell ref="A727:F727"/>
    <mergeCell ref="A728:F728"/>
    <mergeCell ref="A741:F741"/>
    <mergeCell ref="C762:F762"/>
    <mergeCell ref="C763:F763"/>
    <mergeCell ref="A746:F746"/>
    <mergeCell ref="A751:D751"/>
    <mergeCell ref="A752:D752"/>
    <mergeCell ref="A753:D753"/>
    <mergeCell ref="A754:D754"/>
    <mergeCell ref="A755:D755"/>
    <mergeCell ref="C760:F760"/>
    <mergeCell ref="A625:D625"/>
    <mergeCell ref="A626:D626"/>
    <mergeCell ref="A627:D627"/>
    <mergeCell ref="A628:D628"/>
    <mergeCell ref="A629:D629"/>
    <mergeCell ref="A634:B634"/>
    <mergeCell ref="C634:F634"/>
    <mergeCell ref="A636:B636"/>
    <mergeCell ref="C636:F636"/>
    <mergeCell ref="A637:B637"/>
    <mergeCell ref="C637:F637"/>
    <mergeCell ref="A638:B638"/>
    <mergeCell ref="C638:F638"/>
    <mergeCell ref="A640:B640"/>
    <mergeCell ref="C640:F640"/>
    <mergeCell ref="A643:F643"/>
    <mergeCell ref="A644:F644"/>
    <mergeCell ref="A657:F657"/>
    <mergeCell ref="A662:F662"/>
    <mergeCell ref="A667:D667"/>
    <mergeCell ref="A668:D668"/>
    <mergeCell ref="A669:D669"/>
    <mergeCell ref="A670:D670"/>
    <mergeCell ref="A671:D671"/>
    <mergeCell ref="A676:B676"/>
    <mergeCell ref="C676:F676"/>
    <mergeCell ref="A678:B678"/>
    <mergeCell ref="C678:F678"/>
    <mergeCell ref="A679:B679"/>
    <mergeCell ref="C679:F679"/>
    <mergeCell ref="A680:B680"/>
    <mergeCell ref="C680:F680"/>
    <mergeCell ref="A682:B682"/>
    <mergeCell ref="C682:F682"/>
    <mergeCell ref="A685:F685"/>
    <mergeCell ref="A686:F686"/>
    <mergeCell ref="A699:F699"/>
    <mergeCell ref="A704:F704"/>
    <mergeCell ref="A709:D709"/>
    <mergeCell ref="A710:D710"/>
    <mergeCell ref="A711:D711"/>
    <mergeCell ref="A712:D712"/>
    <mergeCell ref="A760:B760"/>
    <mergeCell ref="A762:B762"/>
    <mergeCell ref="A763:B763"/>
    <mergeCell ref="A764:B764"/>
    <mergeCell ref="C764:F764"/>
    <mergeCell ref="A766:B766"/>
    <mergeCell ref="C766:F766"/>
    <mergeCell ref="A888:D888"/>
    <mergeCell ref="A889:D889"/>
    <mergeCell ref="A890:D890"/>
    <mergeCell ref="A891:D891"/>
    <mergeCell ref="A892:D892"/>
    <mergeCell ref="A897:B897"/>
    <mergeCell ref="C897:F897"/>
    <mergeCell ref="A899:B899"/>
    <mergeCell ref="C899:F899"/>
    <mergeCell ref="A900:B900"/>
    <mergeCell ref="C900:F900"/>
    <mergeCell ref="A901:B901"/>
    <mergeCell ref="C901:F901"/>
    <mergeCell ref="A903:B903"/>
    <mergeCell ref="C903:F903"/>
    <mergeCell ref="A906:F906"/>
    <mergeCell ref="A907:F907"/>
    <mergeCell ref="A918:F918"/>
    <mergeCell ref="A923:F923"/>
    <mergeCell ref="A928:D928"/>
    <mergeCell ref="A929:D929"/>
    <mergeCell ref="A930:D930"/>
    <mergeCell ref="A931:D931"/>
    <mergeCell ref="A932:D932"/>
    <mergeCell ref="A937:B937"/>
    <mergeCell ref="C937:F937"/>
    <mergeCell ref="A939:B939"/>
    <mergeCell ref="C939:F939"/>
    <mergeCell ref="A947:F947"/>
    <mergeCell ref="A958:F958"/>
    <mergeCell ref="A963:F963"/>
    <mergeCell ref="A968:D968"/>
    <mergeCell ref="A969:D969"/>
    <mergeCell ref="A970:D970"/>
    <mergeCell ref="A971:D971"/>
    <mergeCell ref="A972:D972"/>
    <mergeCell ref="A940:B940"/>
    <mergeCell ref="C940:F940"/>
    <mergeCell ref="A941:B941"/>
    <mergeCell ref="C941:F941"/>
    <mergeCell ref="A943:B943"/>
    <mergeCell ref="C943:F943"/>
    <mergeCell ref="A946:F946"/>
    <mergeCell ref="A769:F769"/>
    <mergeCell ref="A770:F770"/>
    <mergeCell ref="A783:F783"/>
    <mergeCell ref="A788:F788"/>
    <mergeCell ref="A793:D793"/>
    <mergeCell ref="A794:D794"/>
    <mergeCell ref="A795:D795"/>
    <mergeCell ref="A805:B805"/>
    <mergeCell ref="A806:B806"/>
    <mergeCell ref="A808:B808"/>
    <mergeCell ref="A796:D796"/>
    <mergeCell ref="A797:D797"/>
    <mergeCell ref="A802:B802"/>
    <mergeCell ref="C802:F802"/>
    <mergeCell ref="A804:B804"/>
    <mergeCell ref="C804:F804"/>
    <mergeCell ref="C805:F805"/>
    <mergeCell ref="C806:F806"/>
    <mergeCell ref="C808:F808"/>
    <mergeCell ref="A811:F811"/>
    <mergeCell ref="A812:F812"/>
    <mergeCell ref="A825:F825"/>
    <mergeCell ref="A830:F830"/>
    <mergeCell ref="A835:D835"/>
    <mergeCell ref="A846:B846"/>
    <mergeCell ref="A847:B847"/>
    <mergeCell ref="A848:B848"/>
    <mergeCell ref="A850:B850"/>
    <mergeCell ref="A836:D836"/>
    <mergeCell ref="A837:D837"/>
    <mergeCell ref="A838:D838"/>
    <mergeCell ref="A839:D839"/>
    <mergeCell ref="A844:B844"/>
    <mergeCell ref="C844:F844"/>
    <mergeCell ref="C846:F846"/>
    <mergeCell ref="C847:F847"/>
    <mergeCell ref="C848:F848"/>
    <mergeCell ref="C850:F850"/>
    <mergeCell ref="A853:F853"/>
    <mergeCell ref="A854:F854"/>
    <mergeCell ref="A878:F878"/>
    <mergeCell ref="A883:F883"/>
    <mergeCell ref="A88:B88"/>
    <mergeCell ref="A90:B90"/>
    <mergeCell ref="A91:B91"/>
    <mergeCell ref="A92:B92"/>
    <mergeCell ref="A94:B94"/>
    <mergeCell ref="C90:F90"/>
    <mergeCell ref="C91:F91"/>
    <mergeCell ref="C92:F92"/>
    <mergeCell ref="C94:F94"/>
    <mergeCell ref="A97:F97"/>
    <mergeCell ref="A98:F98"/>
    <mergeCell ref="A111:F111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P25"/>
    <mergeCell ref="A12:F12"/>
    <mergeCell ref="A13:F13"/>
    <mergeCell ref="A26:F26"/>
    <mergeCell ref="A31:F31"/>
    <mergeCell ref="A36:D36"/>
    <mergeCell ref="A37:D37"/>
    <mergeCell ref="A38:D38"/>
    <mergeCell ref="A39:D39"/>
    <mergeCell ref="A40:D40"/>
    <mergeCell ref="A45:B45"/>
    <mergeCell ref="C45:F45"/>
    <mergeCell ref="A47:B47"/>
    <mergeCell ref="C47:F47"/>
    <mergeCell ref="A48:B48"/>
    <mergeCell ref="C48:F48"/>
    <mergeCell ref="A49:B49"/>
    <mergeCell ref="C49:F49"/>
    <mergeCell ref="A51:B51"/>
    <mergeCell ref="C51:F51"/>
    <mergeCell ref="A54:F54"/>
    <mergeCell ref="A55:F55"/>
    <mergeCell ref="A69:F69"/>
    <mergeCell ref="A74:F74"/>
    <mergeCell ref="A79:D79"/>
    <mergeCell ref="A80:D80"/>
    <mergeCell ref="A81:D81"/>
    <mergeCell ref="A82:D82"/>
    <mergeCell ref="A83:D83"/>
    <mergeCell ref="C88:F88"/>
    <mergeCell ref="A130:B130"/>
    <mergeCell ref="A132:B132"/>
    <mergeCell ref="A133:B133"/>
    <mergeCell ref="A214:B214"/>
    <mergeCell ref="A216:B216"/>
    <mergeCell ref="A217:B217"/>
    <mergeCell ref="A218:B218"/>
    <mergeCell ref="A220:B220"/>
    <mergeCell ref="C216:F216"/>
    <mergeCell ref="C217:F217"/>
    <mergeCell ref="C218:F218"/>
    <mergeCell ref="C220:F220"/>
    <mergeCell ref="A223:F223"/>
    <mergeCell ref="A224:F224"/>
    <mergeCell ref="A237:F237"/>
    <mergeCell ref="C258:F258"/>
    <mergeCell ref="C259:F259"/>
    <mergeCell ref="A242:F242"/>
    <mergeCell ref="A247:D247"/>
    <mergeCell ref="A248:D248"/>
    <mergeCell ref="A249:D249"/>
    <mergeCell ref="A250:D250"/>
    <mergeCell ref="A251:D251"/>
    <mergeCell ref="C256:F256"/>
    <mergeCell ref="A116:F116"/>
    <mergeCell ref="A121:D121"/>
    <mergeCell ref="A122:D122"/>
    <mergeCell ref="A123:D123"/>
    <mergeCell ref="A124:D124"/>
    <mergeCell ref="A125:D125"/>
    <mergeCell ref="C130:F130"/>
    <mergeCell ref="C132:F132"/>
    <mergeCell ref="C133:F133"/>
    <mergeCell ref="A134:B134"/>
    <mergeCell ref="C134:F134"/>
    <mergeCell ref="A136:B136"/>
    <mergeCell ref="C136:F136"/>
    <mergeCell ref="A139:F139"/>
    <mergeCell ref="A140:F140"/>
    <mergeCell ref="A153:F153"/>
    <mergeCell ref="A158:F158"/>
    <mergeCell ref="A163:D163"/>
    <mergeCell ref="A164:D164"/>
    <mergeCell ref="A165:D165"/>
    <mergeCell ref="A166:D166"/>
    <mergeCell ref="A167:D167"/>
    <mergeCell ref="A172:B172"/>
    <mergeCell ref="C172:F172"/>
    <mergeCell ref="A174:B174"/>
    <mergeCell ref="C174:F174"/>
    <mergeCell ref="A175:B175"/>
    <mergeCell ref="C175:F175"/>
    <mergeCell ref="A176:B176"/>
    <mergeCell ref="C176:F176"/>
    <mergeCell ref="A178:B178"/>
    <mergeCell ref="C178:F178"/>
    <mergeCell ref="A181:F181"/>
    <mergeCell ref="A182:F182"/>
    <mergeCell ref="A195:F195"/>
    <mergeCell ref="A200:F200"/>
    <mergeCell ref="A205:D205"/>
    <mergeCell ref="A206:D206"/>
    <mergeCell ref="A207:D207"/>
    <mergeCell ref="A208:D208"/>
    <mergeCell ref="A209:D209"/>
    <mergeCell ref="C214:F214"/>
    <mergeCell ref="A256:B256"/>
    <mergeCell ref="A258:B258"/>
    <mergeCell ref="A259:B259"/>
    <mergeCell ref="A260:B260"/>
    <mergeCell ref="C260:F260"/>
    <mergeCell ref="A262:B262"/>
    <mergeCell ref="C262:F262"/>
    <mergeCell ref="A265:F265"/>
    <mergeCell ref="A266:F266"/>
    <mergeCell ref="A279:F279"/>
    <mergeCell ref="A284:F284"/>
    <mergeCell ref="A289:D289"/>
    <mergeCell ref="A290:D290"/>
    <mergeCell ref="A291:D291"/>
    <mergeCell ref="A301:B301"/>
    <mergeCell ref="A302:B302"/>
    <mergeCell ref="A304:B304"/>
    <mergeCell ref="A292:D292"/>
    <mergeCell ref="A293:D293"/>
    <mergeCell ref="A298:B298"/>
    <mergeCell ref="C298:F298"/>
    <mergeCell ref="A300:B300"/>
    <mergeCell ref="C300:F300"/>
    <mergeCell ref="C301:F301"/>
    <mergeCell ref="C302:F302"/>
    <mergeCell ref="C304:F304"/>
    <mergeCell ref="A307:F307"/>
    <mergeCell ref="A308:F308"/>
    <mergeCell ref="A321:F321"/>
    <mergeCell ref="A326:F326"/>
    <mergeCell ref="A331:D331"/>
    <mergeCell ref="A342:B342"/>
    <mergeCell ref="A343:B343"/>
    <mergeCell ref="A344:B344"/>
    <mergeCell ref="A346:B346"/>
    <mergeCell ref="A332:D332"/>
    <mergeCell ref="A333:D333"/>
    <mergeCell ref="A334:D334"/>
    <mergeCell ref="A335:D335"/>
    <mergeCell ref="A340:B340"/>
    <mergeCell ref="C340:F340"/>
    <mergeCell ref="C342:F342"/>
    <mergeCell ref="C343:F343"/>
    <mergeCell ref="C344:F344"/>
    <mergeCell ref="C346:F346"/>
    <mergeCell ref="A349:F349"/>
    <mergeCell ref="A350:F350"/>
    <mergeCell ref="A363:F363"/>
    <mergeCell ref="A368:F368"/>
    <mergeCell ref="C510:F510"/>
    <mergeCell ref="C511:F511"/>
    <mergeCell ref="A494:F494"/>
    <mergeCell ref="A499:D499"/>
    <mergeCell ref="A500:D500"/>
    <mergeCell ref="A501:D501"/>
    <mergeCell ref="A502:D502"/>
    <mergeCell ref="A503:D503"/>
    <mergeCell ref="C508:F508"/>
  </mergeCells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77 E879:E882 E884:E892 E909:E917 E919:E922 E924:E932 E949:E957 E959:E962 E964:E972">
    <cfRule type="expression" dxfId="0" priority="1">
      <formula>""-""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77 E879:E882 E884:E892 E909:E917 E919:E922 E924:E932 E949:E957 E959:E962 E964:E972">
    <cfRule type="expression" dxfId="1" priority="2">
      <formula>F15="Yes"</formula>
    </cfRule>
  </conditionalFormatting>
  <conditionalFormatting sqref="E15:E25 E27:E30 E32:E35 E57:E68 E70:E73 E75:E83 E100:E110 E112:E115 E117:E125 E142:E152 E154:E157 E159:E167 E184:E194 E196:E199 E201:E209 E226:E236 E238:E241 E243:E251 E268:E278 E280:E283 E285:E293 E310:E320 E322:E325 E327:E335 E352:E362 E364:E367 E369:E377 E394:E404 E406:E409 E411:E419 E436:E446 E448:E451 E453:E461 E478:E488 E490:E493 E495:E503 E520:E530 E532:E535 E537:E545 E562:E572 E574:E577 E579:E587 E604:E614 E616:E619 E621:E629 E646:E656 E658:E661 E663:E671 E688:E698 E700:E703 E705:E713 E730:E740 E742:E745 E747:E755 E772:E782 E784:E787 E789:E797 E814:E824 E826:E829 E831:E839 E856:E877 E879:E882 E884:E892 E909:E917 E919:E922 E924:E932 E949:E957 E959:E962 E964:E972">
    <cfRule type="expression" dxfId="2" priority="3">
      <formula>F15="No"</formula>
    </cfRule>
  </conditionalFormatting>
  <dataValidations>
    <dataValidation type="list" allowBlank="1" sqref="F15:F25 F27:F30 F32:F35 F57:F68 F70:F73 F75:F78 F100:F110 F112:F115 F117:F120 F142:F152 F154:F157 F159:F162 F184:F194 F196:F199 F201:F204 F226:F236 F238:F241 F243:F246 F268:F278 F280:F283 F285:F288 F310:F320 F322:F325 F327:F330 F352:F362 F364:F367 F369:F372 F394:F404 F406:F409 F411:F414 F436:F446 F448:F451 F453:F456 F478:F488 F490:F493 F495:F498 F520:F530 F532:F535 F537:F540 F562:F572 F574:F577 F579:F582 F604:F614 F616:F619 F621:F624 F646:F656 F658:F661 F663:F666 F688:F698 F700:F703 F705:F708 F730:F740 F742:F745 F747:F750 F772:F782 F784:F787 F789:F792 F814:F824 F826:F829 F831:F834 F856:F877 F879:F882 F884:F887 F909:F917 F919:F922 F924:F927 F949:F957 F959:F962 F964:F967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