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24-916" sheetId="1" r:id="rId4"/>
  </sheets>
  <definedNames/>
  <calcPr/>
</workbook>
</file>

<file path=xl/sharedStrings.xml><?xml version="1.0" encoding="utf-8"?>
<sst xmlns="http://schemas.openxmlformats.org/spreadsheetml/2006/main" count="2405" uniqueCount="171">
  <si>
    <t>Bid Sheet verison 1 (Dec 15, 2023)</t>
  </si>
  <si>
    <t>Please include a copy of your company's logo on the returned Pricing Worksheet</t>
  </si>
  <si>
    <t>Vendor Company Name:</t>
  </si>
  <si>
    <t>Do NOT protect or lock down this Pricing Worksheet</t>
  </si>
  <si>
    <t>Do NOT submit a PDF version of this Pricing Worksheet</t>
  </si>
  <si>
    <t>Name of person completing this form:</t>
  </si>
  <si>
    <t>Do NOT add or delete any rows or columns from the spreadsheet. If you need more lines than are provided, please attach a second bidsheet AND provide a letter with vendor quotes attached to your response.</t>
  </si>
  <si>
    <t>Title:</t>
  </si>
  <si>
    <t>Please bid part numbers as listed or equivalent part numbers from another manufacture</t>
  </si>
  <si>
    <t>Vendor Phone:</t>
  </si>
  <si>
    <t>Do not touch any highlighted values within the bidsheet.</t>
  </si>
  <si>
    <t>If not bidding on a site, please leave the rows blank.</t>
  </si>
  <si>
    <t>Vendor SPIN:</t>
  </si>
  <si>
    <t>Company Logo</t>
  </si>
  <si>
    <t>Blue Oaks Elementary</t>
  </si>
  <si>
    <t>Equipment, Licensing and Support</t>
  </si>
  <si>
    <t>Part Number</t>
  </si>
  <si>
    <t>Qty</t>
  </si>
  <si>
    <t>Description</t>
  </si>
  <si>
    <t>Unit Price</t>
  </si>
  <si>
    <t>Extended Cost</t>
  </si>
  <si>
    <t>Taxable</t>
  </si>
  <si>
    <t>R4W44A</t>
  </si>
  <si>
    <t>Aruba AP-565 (US) 802.11ax Dual 2x2:2 Radio Integrated Omni Antenna Outdoor AP</t>
  </si>
  <si>
    <t>R4W49A</t>
  </si>
  <si>
    <t>Aruba AP-567 (US) 802.11ax Dual 2x2:2 Radio Integrated Directional Antenna Outdoor AP</t>
  </si>
  <si>
    <t>JZ337A</t>
  </si>
  <si>
    <t>Aruba AP-535 (US) Dual 4x4 Bi Directional Multi User MiMo</t>
  </si>
  <si>
    <t>R7J39A</t>
  </si>
  <si>
    <t>Aruba AP-655 (US) Tri-radio 4x4:4 802.11ax Wi-Fi 6E Internal Antennas Campus AP</t>
  </si>
  <si>
    <t>Q9G69A</t>
  </si>
  <si>
    <t>Aruba AP-MNT-MP10-B Campus AP mount bracket kit (10-pack) type B: suspended ceiling rail, flat 15/16 Note: this kit contains mounts for 10 access points</t>
  </si>
  <si>
    <t>Q9G71A</t>
  </si>
  <si>
    <t>Aruba AP-MNT-MP10-D Campus AP mount bracket kit (10-pack) type D: solid surface Note: this kit contains mounts for 10 access points</t>
  </si>
  <si>
    <t>JW055A</t>
  </si>
  <si>
    <t>AP-270-MNT-H2 AP-270 Series Access Flush Wall or Ceiling Mount for JX974A</t>
  </si>
  <si>
    <t>JW053A</t>
  </si>
  <si>
    <t>P-270-MNT-V2 AP-270 Series Outdoor Pole/Wall Short Mount Kit</t>
  </si>
  <si>
    <t>1006-ARAP535</t>
  </si>
  <si>
    <t>Right-Angle Wi-Fi Access Point Wall Bracket for Aruba AP535</t>
  </si>
  <si>
    <t>1006-ARAP655</t>
  </si>
  <si>
    <t>Right-Angle Wi-Fi Access Point Wall Bracket for Aruba AP655</t>
  </si>
  <si>
    <t>R3V91A</t>
  </si>
  <si>
    <t>HPE Aruba 9004-LTE (US)</t>
  </si>
  <si>
    <t>R3W17A</t>
  </si>
  <si>
    <t>Aruba 9004-LTE-MNT-19 Rack Mount Kit</t>
  </si>
  <si>
    <t>R4Y92A</t>
  </si>
  <si>
    <t>Aruba 90xx-LTE Indoor Ant Ext Kit-40ft</t>
  </si>
  <si>
    <t>R4Y93A</t>
  </si>
  <si>
    <t>Aruba 90xx-LTE Outdoor Ant Ext Kit-35ft</t>
  </si>
  <si>
    <t>HR2E0E</t>
  </si>
  <si>
    <t>HPE Aruba Networking 90XXLTE 5Y FC 24X7 SW EDU</t>
  </si>
  <si>
    <t>JW124A</t>
  </si>
  <si>
    <t>PC-AC-NA AC Power Cord (North America) 125V/10A 1.8m C13 to NEMA 5-15P</t>
  </si>
  <si>
    <t>R4D93AAE</t>
  </si>
  <si>
    <t>Aruba 90xx Gateway Foundation Base + Security  1Yr Sub</t>
  </si>
  <si>
    <t>R4D94AAE</t>
  </si>
  <si>
    <t>Aruba 90xx Gateway Foundation Base + Security  3Yr Sub</t>
  </si>
  <si>
    <t>R4D95AAE</t>
  </si>
  <si>
    <t>Aruba 90xx Gateway Foundation Base + Security  5Yr Sub</t>
  </si>
  <si>
    <t>R4D96AAE</t>
  </si>
  <si>
    <t>Aruba 90xx Gateway Foundation Base + Security  7Yr Sub</t>
  </si>
  <si>
    <t>R4D97AAE</t>
  </si>
  <si>
    <t>Aruba 90xx Gateway Foundation Base + Security  10Yr Sub</t>
  </si>
  <si>
    <t>Q9Y58AAE</t>
  </si>
  <si>
    <t>HPE Aruba Networking Central AP Foundation 1 year Subscription E-STU</t>
  </si>
  <si>
    <t>Q9Y59AAE</t>
  </si>
  <si>
    <t>HPE Aruba Networking Central AP Foundation 3 year Subscription E-STU</t>
  </si>
  <si>
    <t>Q9Y60AAE</t>
  </si>
  <si>
    <t>HPE Aruba Networking Central AP Foundation 5 year Subscription E-STU</t>
  </si>
  <si>
    <t>Q9Y61AAE</t>
  </si>
  <si>
    <t>HPE Aruba Networking Central AP Foundation 7 year Subscription E-STU</t>
  </si>
  <si>
    <t>Q9Y62AAE</t>
  </si>
  <si>
    <t>HPE Aruba Networking Central AP Foundation 10 year Subscription E-STU</t>
  </si>
  <si>
    <t>Q9Y63AAE</t>
  </si>
  <si>
    <t>HPE Aruba Networking Central AP Advanced 1 year Subscription E-STU</t>
  </si>
  <si>
    <t>Q9Y64AAE</t>
  </si>
  <si>
    <t>HPE Aruba Networking Central AP Advanced 3 year Subscription E-STU</t>
  </si>
  <si>
    <t>Q9Y65AAE</t>
  </si>
  <si>
    <t>HPE Aruba Networking Central AP Advanced 5 year Subscription E-STU</t>
  </si>
  <si>
    <t>Q9Y66AAE</t>
  </si>
  <si>
    <t>HPE Aruba Networking Central AP Advanced 7 year Subscription E-STU</t>
  </si>
  <si>
    <t>Q9Y67AAE</t>
  </si>
  <si>
    <t>HPE Aruba Networking Central AP Advanced 10 year Subscription E-STU</t>
  </si>
  <si>
    <t>Asset tagging, inventory, firmware, configuration and delivery of equipment to the District</t>
  </si>
  <si>
    <t>R4W44A-ASSET</t>
  </si>
  <si>
    <t>R4W49A-ASSET</t>
  </si>
  <si>
    <t>JZ337A-ASSET</t>
  </si>
  <si>
    <t>R7J39A-ASSET</t>
  </si>
  <si>
    <t>Installation and cabling of equipment, installing modules, includes removal of old equipment</t>
  </si>
  <si>
    <t>R4W44A-INSTALL</t>
  </si>
  <si>
    <t>R4W49A-INSTALL</t>
  </si>
  <si>
    <t>JZ337A-INSTALL</t>
  </si>
  <si>
    <t>R7J39A-INSTALL</t>
  </si>
  <si>
    <t>Sub total of Taxable Items</t>
  </si>
  <si>
    <t>Sales Tax 7.75%</t>
  </si>
  <si>
    <t>Sub total of Non-Taxable Items</t>
  </si>
  <si>
    <t>Shipping</t>
  </si>
  <si>
    <t>Grand Total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</si>
  <si>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</si>
  <si>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Brown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</si>
  <si>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</si>
  <si>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Buljan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</si>
  <si>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</si>
  <si>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Chilton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</si>
  <si>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</si>
  <si>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Cirby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</si>
  <si>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</si>
  <si>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Cooley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</si>
  <si>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</si>
  <si>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Crestmont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</si>
  <si>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</si>
  <si>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Diamon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</si>
  <si>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</si>
  <si>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Eich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</si>
  <si>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</si>
  <si>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Fiddyment Farms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</si>
  <si>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</si>
  <si>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Gates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</si>
  <si>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</si>
  <si>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Junction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</si>
  <si>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</si>
  <si>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Kaseberg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</si>
  <si>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</si>
  <si>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Orchard Ranch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</si>
  <si>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</si>
  <si>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</t>
  </si>
  <si>
    <t>Riego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</si>
  <si>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</si>
  <si>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Sargeant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</si>
  <si>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</si>
  <si>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Spanger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</si>
  <si>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</si>
  <si>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Stoneridge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</si>
  <si>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</si>
  <si>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Thomas Jefferson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</si>
  <si>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</si>
  <si>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Westbrook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</si>
  <si>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</si>
  <si>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Woodbridge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</si>
  <si>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</si>
  <si>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Eligible</t>
  </si>
  <si>
    <t>R7H95A</t>
  </si>
  <si>
    <t>Aruba 9240 (US) Campus Gateway</t>
  </si>
  <si>
    <t>H34FVE</t>
  </si>
  <si>
    <t>Aruba 5Y SW+TechSupp E/R 9240 Gateway SVC  [for R7H95A]</t>
  </si>
  <si>
    <t>JZ195AAE</t>
  </si>
  <si>
    <t>HP Aruba Networking 92/72xx Gateway Foundation 1 yr Subscription E-STU</t>
  </si>
  <si>
    <t>JZ196AAE</t>
  </si>
  <si>
    <t>HP Aruba Networking 92/72xx Gateway Foundation 3 yr Subscription E-STU</t>
  </si>
  <si>
    <t>JZ197AAE</t>
  </si>
  <si>
    <t>HP Aruba Networking 92/72xx Gateway Foundation 5 yr Subscription E-STU</t>
  </si>
  <si>
    <t>R0G60AAE</t>
  </si>
  <si>
    <t>HP Aruba Networking 92/72xx Gateway Foundation 7 yr Subscription E-STU</t>
  </si>
  <si>
    <t>R0G61AAE</t>
  </si>
  <si>
    <t>HP Aruba Networking 92/72xx Gateway Foundation 10 yr Subscription E-STU</t>
  </si>
  <si>
    <t>R1C73A</t>
  </si>
  <si>
    <t>Aruba AP-POE-BTSR 1-Port Smart Rate 802.3bt 60W midspan injector Add AC power cord</t>
  </si>
  <si>
    <t>JY728A</t>
  </si>
  <si>
    <t>Aruba AP-CBL-SERU Micro-USB TTL3.3V to USB2.0 AP Console Adapter Cable Drivers available on the Aruba Support Center</t>
  </si>
  <si>
    <t>R3K00A</t>
  </si>
  <si>
    <t>Aruba AP-AC2-12B 12V/48W AC/DC desktop style power adapter with 2.1/5.5mm connector Add AC power cord</t>
  </si>
  <si>
    <t>JX991A</t>
  </si>
  <si>
    <t>AP-AC-48V36C AC-toDC Power Adapter (48V/36W)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</si>
  <si>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</si>
  <si>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</si>
  <si>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</si>
  <si>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Roseville Services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</si>
  <si>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</si>
  <si>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Student Service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</si>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</sst>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2.0"/>
      <color rgb="FF000000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25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5" numFmtId="0" xfId="0" applyBorder="1" applyFont="1"/>
    <xf borderId="0" fillId="0" fontId="1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0" fillId="0" fontId="6" numFmtId="0" xfId="0" applyFont="1"/>
    <xf borderId="2" fillId="2" fontId="2" numFmtId="0" xfId="0" applyBorder="1" applyFill="1" applyFont="1"/>
    <xf borderId="3" fillId="0" fontId="5" numFmtId="0" xfId="0" applyBorder="1" applyFont="1"/>
    <xf borderId="4" fillId="0" fontId="5" numFmtId="0" xfId="0" applyBorder="1" applyFont="1"/>
    <xf borderId="1" fillId="0" fontId="2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7" numFmtId="0" xfId="0" applyAlignment="1" applyBorder="1" applyFill="1" applyFont="1">
      <alignment horizontal="center" readingOrder="0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8" fillId="4" fontId="2" numFmtId="0" xfId="0" applyAlignment="1" applyBorder="1" applyFill="1" applyFont="1">
      <alignment horizontal="center" shrinkToFit="0" wrapText="1"/>
    </xf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readingOrder="0" shrinkToFit="0" wrapText="1"/>
    </xf>
    <xf borderId="0" fillId="0" fontId="4" numFmtId="164" xfId="0" applyAlignment="1" applyFont="1" applyNumberFormat="1">
      <alignment readingOrder="0"/>
    </xf>
    <xf borderId="16" fillId="3" fontId="1" numFmtId="165" xfId="0" applyAlignment="1" applyBorder="1" applyFont="1" applyNumberFormat="1">
      <alignment horizontal="right"/>
    </xf>
    <xf borderId="12" fillId="0" fontId="4" numFmtId="0" xfId="0" applyAlignment="1" applyBorder="1" applyFont="1">
      <alignment readingOrder="0"/>
    </xf>
    <xf borderId="1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readingOrder="0" shrinkToFit="0" wrapText="1"/>
    </xf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20" fillId="4" fontId="2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wrapText="1"/>
    </xf>
    <xf borderId="0" fillId="0" fontId="4" numFmtId="164" xfId="0" applyFont="1" applyNumberFormat="1"/>
    <xf borderId="12" fillId="0" fontId="4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readingOrder="0"/>
    </xf>
    <xf borderId="18" fillId="0" fontId="1" numFmtId="0" xfId="0" applyAlignment="1" applyBorder="1" applyFont="1">
      <alignment horizontal="left" shrinkToFit="0" wrapText="1"/>
    </xf>
    <xf borderId="18" fillId="0" fontId="4" numFmtId="164" xfId="0" applyBorder="1" applyFont="1" applyNumberFormat="1"/>
    <xf borderId="23" fillId="3" fontId="1" numFmtId="165" xfId="0" applyAlignment="1" applyBorder="1" applyFont="1" applyNumberFormat="1">
      <alignment horizontal="right"/>
    </xf>
    <xf borderId="19" fillId="0" fontId="4" numFmtId="0" xfId="0" applyBorder="1" applyFont="1"/>
    <xf borderId="0" fillId="0" fontId="2" numFmtId="0" xfId="0" applyAlignment="1" applyFont="1">
      <alignment horizontal="right"/>
    </xf>
    <xf borderId="16" fillId="5" fontId="1" numFmtId="165" xfId="0" applyAlignment="1" applyBorder="1" applyFill="1" applyFont="1" applyNumberFormat="1">
      <alignment horizontal="right"/>
    </xf>
    <xf borderId="16" fillId="6" fontId="1" numFmtId="165" xfId="0" applyAlignment="1" applyBorder="1" applyFill="1" applyFont="1" applyNumberFormat="1">
      <alignment horizontal="right"/>
    </xf>
    <xf borderId="18" fillId="0" fontId="2" numFmtId="0" xfId="0" applyAlignment="1" applyBorder="1" applyFont="1">
      <alignment horizontal="right"/>
    </xf>
    <xf borderId="23" fillId="6" fontId="1" numFmtId="165" xfId="0" applyAlignment="1" applyBorder="1" applyFont="1" applyNumberFormat="1">
      <alignment horizontal="right"/>
    </xf>
    <xf borderId="24" fillId="0" fontId="2" numFmtId="165" xfId="0" applyAlignment="1" applyBorder="1" applyFont="1" applyNumberFormat="1">
      <alignment horizontal="right"/>
    </xf>
    <xf borderId="0" fillId="0" fontId="8" numFmtId="0" xfId="0" applyAlignment="1" applyFont="1">
      <alignment readingOrder="0"/>
    </xf>
    <xf borderId="11" fillId="0" fontId="3" numFmtId="0" xfId="0" applyAlignment="1" applyBorder="1" applyFont="1">
      <alignment horizontal="center" vertical="bottom"/>
    </xf>
    <xf borderId="0" fillId="0" fontId="3" numFmtId="0" xfId="0" applyAlignment="1" applyFont="1">
      <alignment readingOrder="0"/>
    </xf>
    <xf borderId="8" fillId="7" fontId="7" numFmtId="0" xfId="0" applyAlignment="1" applyBorder="1" applyFill="1" applyFont="1">
      <alignment horizontal="center" readingOrder="0"/>
    </xf>
    <xf borderId="0" fillId="0" fontId="2" numFmtId="165" xfId="0" applyAlignment="1" applyFont="1" applyNumberForma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4.63"/>
    <col customWidth="1" min="3" max="3" width="59.75"/>
    <col customWidth="1" min="4" max="4" width="9.88"/>
    <col customWidth="1" min="5" max="5" width="14.13"/>
    <col customWidth="1" min="6" max="16" width="8.75"/>
    <col customWidth="1" min="17" max="26" width="14.38"/>
  </cols>
  <sheetData>
    <row r="1" ht="12.75" customHeight="1">
      <c r="A1" s="1" t="s">
        <v>0</v>
      </c>
      <c r="G1" s="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4"/>
      <c r="D2" s="4"/>
      <c r="E2" s="4"/>
      <c r="F2" s="3"/>
      <c r="G2" s="2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2</v>
      </c>
      <c r="C3" s="8"/>
      <c r="D3" s="9"/>
      <c r="E3" s="9"/>
      <c r="F3" s="9"/>
      <c r="G3" s="6"/>
      <c r="H3" s="2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/>
      <c r="B4" s="5"/>
      <c r="C4" s="5"/>
      <c r="D4" s="5"/>
      <c r="E4" s="5"/>
      <c r="F4" s="3"/>
      <c r="G4" s="6"/>
      <c r="H4" s="2" t="s">
        <v>4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5</v>
      </c>
      <c r="C5" s="8"/>
      <c r="D5" s="9"/>
      <c r="E5" s="9"/>
      <c r="F5" s="9"/>
      <c r="G5" s="6"/>
      <c r="H5" s="11" t="s">
        <v>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7</v>
      </c>
      <c r="C6" s="8"/>
      <c r="D6" s="9"/>
      <c r="E6" s="9"/>
      <c r="F6" s="9"/>
      <c r="G6" s="6"/>
      <c r="H6" s="11" t="s">
        <v>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9</v>
      </c>
      <c r="C7" s="8"/>
      <c r="D7" s="9"/>
      <c r="E7" s="9"/>
      <c r="F7" s="9"/>
      <c r="G7" s="6"/>
      <c r="H7" s="12" t="s">
        <v>10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/>
      <c r="B8" s="5"/>
      <c r="C8" s="5"/>
      <c r="D8" s="5"/>
      <c r="E8" s="5"/>
      <c r="F8" s="3"/>
      <c r="G8" s="6"/>
      <c r="H8" s="13" t="s">
        <v>11</v>
      </c>
      <c r="I8" s="14"/>
      <c r="J8" s="14"/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12</v>
      </c>
      <c r="C9" s="16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5"/>
      <c r="C10" s="4"/>
      <c r="D10" s="4"/>
      <c r="E10" s="4"/>
      <c r="F10" s="3"/>
      <c r="G10" s="3"/>
      <c r="H10" s="2" t="s">
        <v>13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/>
      <c r="B11" s="5"/>
      <c r="C11" s="4"/>
      <c r="D11" s="4"/>
      <c r="E11" s="4"/>
      <c r="F11" s="3"/>
      <c r="G11" s="3"/>
      <c r="H11" s="17"/>
      <c r="I11" s="18"/>
      <c r="J11" s="18"/>
      <c r="K11" s="18"/>
      <c r="L11" s="18"/>
      <c r="M11" s="18"/>
      <c r="N11" s="18"/>
      <c r="O11" s="18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0" t="s">
        <v>14</v>
      </c>
      <c r="B12" s="21"/>
      <c r="C12" s="21"/>
      <c r="D12" s="21"/>
      <c r="E12" s="21"/>
      <c r="F12" s="22"/>
      <c r="G12" s="3"/>
      <c r="H12" s="23"/>
      <c r="P12" s="2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5" t="s">
        <v>15</v>
      </c>
      <c r="B13" s="21"/>
      <c r="C13" s="21"/>
      <c r="D13" s="21"/>
      <c r="E13" s="21"/>
      <c r="F13" s="22"/>
      <c r="G13" s="3"/>
      <c r="H13" s="23"/>
      <c r="P13" s="2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6" t="s">
        <v>16</v>
      </c>
      <c r="B14" s="27" t="s">
        <v>17</v>
      </c>
      <c r="C14" s="27" t="s">
        <v>18</v>
      </c>
      <c r="D14" s="27" t="s">
        <v>19</v>
      </c>
      <c r="E14" s="27" t="s">
        <v>20</v>
      </c>
      <c r="F14" s="28" t="s">
        <v>21</v>
      </c>
      <c r="G14" s="3"/>
      <c r="H14" s="23"/>
      <c r="P14" s="2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9" t="s">
        <v>22</v>
      </c>
      <c r="B15" s="30">
        <v>4.0</v>
      </c>
      <c r="C15" s="31" t="s">
        <v>23</v>
      </c>
      <c r="D15" s="32"/>
      <c r="E15" s="33">
        <f t="shared" ref="E15:E46" si="1">D15*B15</f>
        <v>0</v>
      </c>
      <c r="F15" s="34"/>
      <c r="G15" s="3"/>
      <c r="H15" s="23"/>
      <c r="P15" s="2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5" t="s">
        <v>24</v>
      </c>
      <c r="B16" s="30">
        <v>1.0</v>
      </c>
      <c r="C16" s="36" t="s">
        <v>25</v>
      </c>
      <c r="D16" s="32"/>
      <c r="E16" s="33">
        <f t="shared" si="1"/>
        <v>0</v>
      </c>
      <c r="F16" s="34"/>
      <c r="G16" s="3"/>
      <c r="H16" s="23"/>
      <c r="P16" s="2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5" t="s">
        <v>26</v>
      </c>
      <c r="B17" s="30">
        <v>0.0</v>
      </c>
      <c r="C17" s="36" t="s">
        <v>27</v>
      </c>
      <c r="D17" s="32"/>
      <c r="E17" s="33">
        <f t="shared" si="1"/>
        <v>0</v>
      </c>
      <c r="F17" s="34"/>
      <c r="G17" s="3"/>
      <c r="H17" s="23"/>
      <c r="P17" s="2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9" t="s">
        <v>28</v>
      </c>
      <c r="B18" s="30">
        <v>34.0</v>
      </c>
      <c r="C18" s="31" t="s">
        <v>29</v>
      </c>
      <c r="D18" s="32"/>
      <c r="E18" s="33">
        <f t="shared" si="1"/>
        <v>0</v>
      </c>
      <c r="F18" s="34"/>
      <c r="G18" s="3"/>
      <c r="H18" s="23"/>
      <c r="P18" s="2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29" t="s">
        <v>30</v>
      </c>
      <c r="B19" s="30">
        <v>0.0</v>
      </c>
      <c r="C19" s="31" t="s">
        <v>31</v>
      </c>
      <c r="D19" s="32"/>
      <c r="E19" s="33">
        <f t="shared" si="1"/>
        <v>0</v>
      </c>
      <c r="F19" s="34"/>
      <c r="G19" s="3"/>
      <c r="H19" s="23"/>
      <c r="P19" s="2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5" t="s">
        <v>32</v>
      </c>
      <c r="B20" s="37">
        <v>0.0</v>
      </c>
      <c r="C20" s="38" t="s">
        <v>33</v>
      </c>
      <c r="D20" s="32"/>
      <c r="E20" s="33">
        <f t="shared" si="1"/>
        <v>0</v>
      </c>
      <c r="F20" s="34"/>
      <c r="G20" s="3"/>
      <c r="H20" s="23"/>
      <c r="P20" s="2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5" t="s">
        <v>34</v>
      </c>
      <c r="B21" s="37">
        <v>0.0</v>
      </c>
      <c r="C21" s="38" t="s">
        <v>35</v>
      </c>
      <c r="D21" s="32"/>
      <c r="E21" s="33">
        <f t="shared" si="1"/>
        <v>0</v>
      </c>
      <c r="F21" s="34"/>
      <c r="G21" s="3"/>
      <c r="H21" s="23"/>
      <c r="P21" s="2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5" t="s">
        <v>36</v>
      </c>
      <c r="B22" s="37">
        <v>0.0</v>
      </c>
      <c r="C22" s="38" t="s">
        <v>37</v>
      </c>
      <c r="D22" s="32"/>
      <c r="E22" s="33">
        <f t="shared" si="1"/>
        <v>0</v>
      </c>
      <c r="F22" s="34"/>
      <c r="G22" s="3"/>
      <c r="H22" s="23"/>
      <c r="P22" s="2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5" t="s">
        <v>38</v>
      </c>
      <c r="B23" s="37">
        <v>0.0</v>
      </c>
      <c r="C23" s="38" t="s">
        <v>39</v>
      </c>
      <c r="D23" s="32"/>
      <c r="E23" s="33">
        <f t="shared" si="1"/>
        <v>0</v>
      </c>
      <c r="F23" s="34"/>
      <c r="G23" s="3"/>
      <c r="H23" s="23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5" t="s">
        <v>40</v>
      </c>
      <c r="B24" s="37">
        <v>34.0</v>
      </c>
      <c r="C24" s="38" t="s">
        <v>41</v>
      </c>
      <c r="D24" s="32"/>
      <c r="E24" s="33">
        <f t="shared" si="1"/>
        <v>0</v>
      </c>
      <c r="F24" s="34"/>
      <c r="G24" s="3"/>
      <c r="H24" s="23"/>
      <c r="P24" s="2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5" t="s">
        <v>42</v>
      </c>
      <c r="B25" s="37">
        <v>1.0</v>
      </c>
      <c r="C25" s="38" t="s">
        <v>43</v>
      </c>
      <c r="D25" s="32"/>
      <c r="E25" s="33">
        <f t="shared" si="1"/>
        <v>0</v>
      </c>
      <c r="F25" s="34"/>
      <c r="G25" s="3"/>
      <c r="H25" s="39"/>
      <c r="I25" s="40"/>
      <c r="J25" s="40"/>
      <c r="K25" s="40"/>
      <c r="L25" s="40"/>
      <c r="M25" s="40"/>
      <c r="N25" s="40"/>
      <c r="O25" s="40"/>
      <c r="P25" s="4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5" t="s">
        <v>44</v>
      </c>
      <c r="B26" s="37">
        <v>1.0</v>
      </c>
      <c r="C26" s="38" t="s">
        <v>45</v>
      </c>
      <c r="D26" s="32"/>
      <c r="E26" s="33">
        <f t="shared" si="1"/>
        <v>0</v>
      </c>
      <c r="F26" s="34"/>
      <c r="G26" s="3"/>
      <c r="H26" s="5"/>
      <c r="I26" s="5"/>
      <c r="J26" s="5"/>
      <c r="K26" s="5"/>
      <c r="L26" s="5"/>
      <c r="M26" s="5"/>
      <c r="N26" s="5"/>
      <c r="O26" s="5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5" t="s">
        <v>46</v>
      </c>
      <c r="B27" s="37">
        <v>1.0</v>
      </c>
      <c r="C27" s="38" t="s">
        <v>47</v>
      </c>
      <c r="D27" s="32"/>
      <c r="E27" s="33">
        <f t="shared" si="1"/>
        <v>0</v>
      </c>
      <c r="F27" s="34"/>
      <c r="G27" s="3"/>
      <c r="H27" s="5"/>
      <c r="I27" s="5"/>
      <c r="J27" s="5"/>
      <c r="K27" s="5"/>
      <c r="L27" s="5"/>
      <c r="M27" s="5"/>
      <c r="N27" s="5"/>
      <c r="O27" s="5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5" t="s">
        <v>48</v>
      </c>
      <c r="B28" s="37">
        <v>1.0</v>
      </c>
      <c r="C28" s="38" t="s">
        <v>49</v>
      </c>
      <c r="D28" s="32"/>
      <c r="E28" s="33">
        <f t="shared" si="1"/>
        <v>0</v>
      </c>
      <c r="F28" s="34"/>
      <c r="G28" s="3"/>
      <c r="H28" s="5"/>
      <c r="I28" s="5"/>
      <c r="J28" s="5"/>
      <c r="K28" s="5"/>
      <c r="L28" s="5"/>
      <c r="M28" s="5"/>
      <c r="N28" s="5"/>
      <c r="O28" s="5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5" t="s">
        <v>50</v>
      </c>
      <c r="B29" s="37">
        <v>1.0</v>
      </c>
      <c r="C29" s="38" t="s">
        <v>51</v>
      </c>
      <c r="D29" s="32"/>
      <c r="E29" s="33">
        <f t="shared" si="1"/>
        <v>0</v>
      </c>
      <c r="F29" s="34"/>
      <c r="G29" s="3"/>
      <c r="H29" s="5"/>
      <c r="I29" s="5"/>
      <c r="J29" s="5"/>
      <c r="K29" s="5"/>
      <c r="L29" s="5"/>
      <c r="M29" s="5"/>
      <c r="N29" s="5"/>
      <c r="O29" s="5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5" t="s">
        <v>52</v>
      </c>
      <c r="B30" s="37">
        <v>1.0</v>
      </c>
      <c r="C30" s="38" t="s">
        <v>53</v>
      </c>
      <c r="D30" s="32"/>
      <c r="E30" s="33">
        <f t="shared" si="1"/>
        <v>0</v>
      </c>
      <c r="F30" s="34"/>
      <c r="G30" s="3"/>
      <c r="H30" s="5"/>
      <c r="I30" s="5"/>
      <c r="J30" s="5"/>
      <c r="K30" s="5"/>
      <c r="L30" s="5"/>
      <c r="M30" s="5"/>
      <c r="N30" s="5"/>
      <c r="O30" s="5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5" t="s">
        <v>54</v>
      </c>
      <c r="B31" s="37">
        <v>1.0</v>
      </c>
      <c r="C31" s="38" t="s">
        <v>55</v>
      </c>
      <c r="D31" s="32"/>
      <c r="E31" s="33">
        <f t="shared" si="1"/>
        <v>0</v>
      </c>
      <c r="F31" s="34"/>
      <c r="G31" s="3"/>
      <c r="H31" s="5"/>
      <c r="I31" s="5"/>
      <c r="J31" s="5"/>
      <c r="K31" s="5"/>
      <c r="L31" s="5"/>
      <c r="M31" s="5"/>
      <c r="N31" s="5"/>
      <c r="O31" s="5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5" t="s">
        <v>56</v>
      </c>
      <c r="B32" s="37">
        <v>1.0</v>
      </c>
      <c r="C32" s="38" t="s">
        <v>57</v>
      </c>
      <c r="D32" s="32"/>
      <c r="E32" s="33">
        <f t="shared" si="1"/>
        <v>0</v>
      </c>
      <c r="F32" s="34"/>
      <c r="G32" s="3"/>
      <c r="H32" s="5"/>
      <c r="I32" s="5"/>
      <c r="J32" s="5"/>
      <c r="K32" s="5"/>
      <c r="L32" s="5"/>
      <c r="M32" s="5"/>
      <c r="N32" s="5"/>
      <c r="O32" s="5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5" t="s">
        <v>58</v>
      </c>
      <c r="B33" s="37">
        <v>1.0</v>
      </c>
      <c r="C33" s="38" t="s">
        <v>59</v>
      </c>
      <c r="D33" s="32"/>
      <c r="E33" s="33">
        <f t="shared" si="1"/>
        <v>0</v>
      </c>
      <c r="F33" s="34"/>
      <c r="G33" s="3"/>
      <c r="H33" s="5"/>
      <c r="I33" s="5"/>
      <c r="J33" s="5"/>
      <c r="K33" s="5"/>
      <c r="L33" s="5"/>
      <c r="M33" s="5"/>
      <c r="N33" s="5"/>
      <c r="O33" s="5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5" t="s">
        <v>60</v>
      </c>
      <c r="B34" s="37">
        <v>1.0</v>
      </c>
      <c r="C34" s="38" t="s">
        <v>61</v>
      </c>
      <c r="D34" s="32"/>
      <c r="E34" s="33">
        <f t="shared" si="1"/>
        <v>0</v>
      </c>
      <c r="F34" s="34"/>
      <c r="G34" s="3"/>
      <c r="H34" s="5"/>
      <c r="I34" s="5"/>
      <c r="J34" s="5"/>
      <c r="K34" s="5"/>
      <c r="L34" s="5"/>
      <c r="M34" s="5"/>
      <c r="N34" s="5"/>
      <c r="O34" s="5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5" t="s">
        <v>62</v>
      </c>
      <c r="B35" s="37">
        <v>1.0</v>
      </c>
      <c r="C35" s="38" t="s">
        <v>63</v>
      </c>
      <c r="D35" s="32"/>
      <c r="E35" s="33">
        <f t="shared" si="1"/>
        <v>0</v>
      </c>
      <c r="F35" s="34"/>
      <c r="G35" s="3"/>
      <c r="H35" s="5"/>
      <c r="I35" s="5"/>
      <c r="J35" s="5"/>
      <c r="K35" s="5"/>
      <c r="L35" s="5"/>
      <c r="M35" s="5"/>
      <c r="N35" s="5"/>
      <c r="O35" s="5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5" t="s">
        <v>64</v>
      </c>
      <c r="B36" s="37">
        <v>39.0</v>
      </c>
      <c r="C36" s="38" t="s">
        <v>65</v>
      </c>
      <c r="D36" s="32"/>
      <c r="E36" s="33">
        <f t="shared" si="1"/>
        <v>0</v>
      </c>
      <c r="F36" s="34"/>
      <c r="G36" s="3"/>
      <c r="H36" s="5"/>
      <c r="I36" s="5"/>
      <c r="J36" s="5"/>
      <c r="K36" s="5"/>
      <c r="L36" s="5"/>
      <c r="M36" s="5"/>
      <c r="N36" s="5"/>
      <c r="O36" s="5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5" t="s">
        <v>66</v>
      </c>
      <c r="B37" s="37">
        <v>39.0</v>
      </c>
      <c r="C37" s="38" t="s">
        <v>67</v>
      </c>
      <c r="D37" s="32"/>
      <c r="E37" s="33">
        <f t="shared" si="1"/>
        <v>0</v>
      </c>
      <c r="F37" s="34"/>
      <c r="G37" s="3"/>
      <c r="H37" s="5"/>
      <c r="I37" s="5"/>
      <c r="J37" s="5"/>
      <c r="K37" s="5"/>
      <c r="L37" s="5"/>
      <c r="M37" s="5"/>
      <c r="N37" s="5"/>
      <c r="O37" s="5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5" t="s">
        <v>68</v>
      </c>
      <c r="B38" s="37">
        <v>39.0</v>
      </c>
      <c r="C38" s="38" t="s">
        <v>69</v>
      </c>
      <c r="D38" s="32"/>
      <c r="E38" s="33">
        <f t="shared" si="1"/>
        <v>0</v>
      </c>
      <c r="F38" s="34"/>
      <c r="G38" s="3"/>
      <c r="H38" s="5"/>
      <c r="I38" s="5"/>
      <c r="J38" s="5"/>
      <c r="K38" s="5"/>
      <c r="L38" s="5"/>
      <c r="M38" s="5"/>
      <c r="N38" s="5"/>
      <c r="O38" s="5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5" t="s">
        <v>70</v>
      </c>
      <c r="B39" s="37">
        <v>39.0</v>
      </c>
      <c r="C39" s="38" t="s">
        <v>71</v>
      </c>
      <c r="D39" s="32"/>
      <c r="E39" s="33">
        <f t="shared" si="1"/>
        <v>0</v>
      </c>
      <c r="F39" s="34"/>
      <c r="G39" s="3"/>
      <c r="H39" s="5"/>
      <c r="I39" s="5"/>
      <c r="J39" s="5"/>
      <c r="K39" s="5"/>
      <c r="L39" s="5"/>
      <c r="M39" s="5"/>
      <c r="N39" s="5"/>
      <c r="O39" s="5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5" t="s">
        <v>72</v>
      </c>
      <c r="B40" s="37">
        <v>39.0</v>
      </c>
      <c r="C40" s="38" t="s">
        <v>73</v>
      </c>
      <c r="D40" s="32"/>
      <c r="E40" s="33">
        <f t="shared" si="1"/>
        <v>0</v>
      </c>
      <c r="F40" s="34"/>
      <c r="G40" s="3"/>
      <c r="H40" s="5"/>
      <c r="I40" s="5"/>
      <c r="J40" s="5"/>
      <c r="K40" s="5"/>
      <c r="L40" s="5"/>
      <c r="M40" s="5"/>
      <c r="N40" s="5"/>
      <c r="O40" s="5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5" t="s">
        <v>74</v>
      </c>
      <c r="B41" s="37">
        <v>39.0</v>
      </c>
      <c r="C41" s="38" t="s">
        <v>75</v>
      </c>
      <c r="D41" s="32"/>
      <c r="E41" s="33">
        <f t="shared" si="1"/>
        <v>0</v>
      </c>
      <c r="F41" s="34"/>
      <c r="G41" s="3"/>
      <c r="H41" s="5"/>
      <c r="I41" s="5"/>
      <c r="J41" s="5"/>
      <c r="K41" s="5"/>
      <c r="L41" s="5"/>
      <c r="M41" s="5"/>
      <c r="N41" s="5"/>
      <c r="O41" s="5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5" t="s">
        <v>76</v>
      </c>
      <c r="B42" s="37">
        <v>39.0</v>
      </c>
      <c r="C42" s="38" t="s">
        <v>77</v>
      </c>
      <c r="D42" s="32"/>
      <c r="E42" s="33">
        <f t="shared" si="1"/>
        <v>0</v>
      </c>
      <c r="F42" s="34"/>
      <c r="G42" s="3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5" t="s">
        <v>78</v>
      </c>
      <c r="B43" s="37">
        <v>39.0</v>
      </c>
      <c r="C43" s="38" t="s">
        <v>79</v>
      </c>
      <c r="D43" s="32"/>
      <c r="E43" s="33">
        <f t="shared" si="1"/>
        <v>0</v>
      </c>
      <c r="F43" s="34"/>
      <c r="G43" s="3"/>
      <c r="H43" s="5"/>
      <c r="I43" s="5"/>
      <c r="J43" s="5"/>
      <c r="K43" s="5"/>
      <c r="L43" s="5"/>
      <c r="M43" s="5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5" t="s">
        <v>80</v>
      </c>
      <c r="B44" s="37">
        <v>39.0</v>
      </c>
      <c r="C44" s="38" t="s">
        <v>81</v>
      </c>
      <c r="D44" s="32"/>
      <c r="E44" s="33">
        <f t="shared" si="1"/>
        <v>0</v>
      </c>
      <c r="F44" s="34"/>
      <c r="G44" s="3"/>
      <c r="H44" s="5"/>
      <c r="I44" s="5"/>
      <c r="J44" s="5"/>
      <c r="K44" s="5"/>
      <c r="L44" s="5"/>
      <c r="M44" s="5"/>
      <c r="N44" s="5"/>
      <c r="O44" s="5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5" t="s">
        <v>82</v>
      </c>
      <c r="B45" s="37">
        <v>39.0</v>
      </c>
      <c r="C45" s="38" t="s">
        <v>83</v>
      </c>
      <c r="D45" s="32"/>
      <c r="E45" s="33">
        <f t="shared" si="1"/>
        <v>0</v>
      </c>
      <c r="F45" s="34"/>
      <c r="G45" s="3"/>
      <c r="H45" s="5"/>
      <c r="I45" s="5"/>
      <c r="J45" s="5"/>
      <c r="K45" s="5"/>
      <c r="L45" s="5"/>
      <c r="M45" s="5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5"/>
      <c r="B46" s="37"/>
      <c r="C46" s="38"/>
      <c r="D46" s="32"/>
      <c r="E46" s="33">
        <f t="shared" si="1"/>
        <v>0</v>
      </c>
      <c r="F46" s="34"/>
      <c r="G46" s="3"/>
      <c r="H46" s="5"/>
      <c r="I46" s="5"/>
      <c r="J46" s="5"/>
      <c r="K46" s="5"/>
      <c r="L46" s="5"/>
      <c r="M46" s="5"/>
      <c r="N46" s="5"/>
      <c r="O46" s="5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5"/>
      <c r="B47" s="37"/>
      <c r="C47" s="38"/>
      <c r="D47" s="32"/>
      <c r="E47" s="33">
        <v>0.0</v>
      </c>
      <c r="F47" s="34"/>
      <c r="G47" s="3"/>
      <c r="H47" s="5"/>
      <c r="I47" s="5"/>
      <c r="J47" s="5"/>
      <c r="K47" s="5"/>
      <c r="L47" s="5"/>
      <c r="M47" s="5"/>
      <c r="N47" s="5"/>
      <c r="O47" s="5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42" t="s">
        <v>84</v>
      </c>
      <c r="B48" s="43"/>
      <c r="C48" s="43"/>
      <c r="D48" s="43"/>
      <c r="E48" s="43"/>
      <c r="F48" s="44"/>
      <c r="G48" s="3"/>
      <c r="H48" s="5"/>
      <c r="I48" s="5"/>
      <c r="J48" s="5"/>
      <c r="K48" s="5"/>
      <c r="L48" s="5"/>
      <c r="M48" s="5"/>
      <c r="N48" s="5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29" t="s">
        <v>85</v>
      </c>
      <c r="B49" s="30">
        <v>4.0</v>
      </c>
      <c r="C49" s="31" t="s">
        <v>23</v>
      </c>
      <c r="D49" s="32"/>
      <c r="E49" s="33">
        <f t="shared" ref="E49:E53" si="2">D49*B49</f>
        <v>0</v>
      </c>
      <c r="F49" s="34"/>
      <c r="G49" s="3"/>
      <c r="H49" s="5"/>
      <c r="I49" s="5"/>
      <c r="J49" s="5"/>
      <c r="K49" s="5"/>
      <c r="L49" s="5"/>
      <c r="M49" s="5"/>
      <c r="N49" s="5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5" t="s">
        <v>86</v>
      </c>
      <c r="B50" s="30">
        <v>1.0</v>
      </c>
      <c r="C50" s="36" t="s">
        <v>25</v>
      </c>
      <c r="D50" s="32"/>
      <c r="E50" s="33">
        <f t="shared" si="2"/>
        <v>0</v>
      </c>
      <c r="F50" s="34"/>
      <c r="G50" s="3"/>
      <c r="H50" s="5"/>
      <c r="I50" s="5"/>
      <c r="J50" s="5"/>
      <c r="K50" s="5"/>
      <c r="L50" s="5"/>
      <c r="M50" s="5"/>
      <c r="N50" s="5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5" t="s">
        <v>87</v>
      </c>
      <c r="B51" s="30">
        <v>0.0</v>
      </c>
      <c r="C51" s="36" t="s">
        <v>27</v>
      </c>
      <c r="D51" s="32"/>
      <c r="E51" s="33">
        <f t="shared" si="2"/>
        <v>0</v>
      </c>
      <c r="F51" s="34"/>
      <c r="G51" s="3"/>
      <c r="H51" s="5"/>
      <c r="I51" s="5"/>
      <c r="J51" s="5"/>
      <c r="K51" s="5"/>
      <c r="L51" s="5"/>
      <c r="M51" s="5"/>
      <c r="N51" s="5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9" t="s">
        <v>88</v>
      </c>
      <c r="B52" s="30">
        <v>34.0</v>
      </c>
      <c r="C52" s="31" t="s">
        <v>29</v>
      </c>
      <c r="D52" s="32"/>
      <c r="E52" s="33">
        <f t="shared" si="2"/>
        <v>0</v>
      </c>
      <c r="F52" s="34"/>
      <c r="G52" s="3"/>
      <c r="H52" s="5"/>
      <c r="I52" s="5"/>
      <c r="J52" s="5"/>
      <c r="K52" s="5"/>
      <c r="L52" s="5"/>
      <c r="M52" s="5"/>
      <c r="N52" s="5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45"/>
      <c r="B53" s="37"/>
      <c r="C53" s="46"/>
      <c r="D53" s="47"/>
      <c r="E53" s="33">
        <f t="shared" si="2"/>
        <v>0</v>
      </c>
      <c r="F53" s="48"/>
      <c r="G53" s="3"/>
      <c r="H53" s="5"/>
      <c r="I53" s="5"/>
      <c r="J53" s="5"/>
      <c r="K53" s="5"/>
      <c r="L53" s="5"/>
      <c r="M53" s="5"/>
      <c r="N53" s="5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42" t="s">
        <v>89</v>
      </c>
      <c r="B54" s="43"/>
      <c r="C54" s="43"/>
      <c r="D54" s="43"/>
      <c r="E54" s="43"/>
      <c r="F54" s="4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9" t="s">
        <v>90</v>
      </c>
      <c r="B55" s="30">
        <v>4.0</v>
      </c>
      <c r="C55" s="31" t="s">
        <v>23</v>
      </c>
      <c r="D55" s="32"/>
      <c r="E55" s="33">
        <f t="shared" ref="E55:E59" si="3">D55*B55</f>
        <v>0</v>
      </c>
      <c r="F55" s="34"/>
      <c r="G55" s="3"/>
      <c r="H55" s="5"/>
      <c r="I55" s="5"/>
      <c r="J55" s="5"/>
      <c r="K55" s="5"/>
      <c r="L55" s="5"/>
      <c r="M55" s="5"/>
      <c r="N55" s="5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5" t="s">
        <v>91</v>
      </c>
      <c r="B56" s="30">
        <v>1.0</v>
      </c>
      <c r="C56" s="36" t="s">
        <v>25</v>
      </c>
      <c r="D56" s="32"/>
      <c r="E56" s="33">
        <f t="shared" si="3"/>
        <v>0</v>
      </c>
      <c r="F56" s="34"/>
      <c r="G56" s="3"/>
      <c r="H56" s="5"/>
      <c r="I56" s="5"/>
      <c r="J56" s="5"/>
      <c r="K56" s="5"/>
      <c r="L56" s="5"/>
      <c r="M56" s="5"/>
      <c r="N56" s="5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5" t="s">
        <v>92</v>
      </c>
      <c r="B57" s="30">
        <v>0.0</v>
      </c>
      <c r="C57" s="36" t="s">
        <v>27</v>
      </c>
      <c r="D57" s="32"/>
      <c r="E57" s="33">
        <f t="shared" si="3"/>
        <v>0</v>
      </c>
      <c r="F57" s="34"/>
      <c r="G57" s="3"/>
      <c r="H57" s="5"/>
      <c r="I57" s="5"/>
      <c r="J57" s="5"/>
      <c r="K57" s="5"/>
      <c r="L57" s="5"/>
      <c r="M57" s="5"/>
      <c r="N57" s="5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9" t="s">
        <v>93</v>
      </c>
      <c r="B58" s="30">
        <v>34.0</v>
      </c>
      <c r="C58" s="31" t="s">
        <v>29</v>
      </c>
      <c r="D58" s="32"/>
      <c r="E58" s="33">
        <f t="shared" si="3"/>
        <v>0</v>
      </c>
      <c r="F58" s="34"/>
      <c r="G58" s="3"/>
      <c r="H58" s="5"/>
      <c r="I58" s="5"/>
      <c r="J58" s="5"/>
      <c r="K58" s="5"/>
      <c r="L58" s="5"/>
      <c r="M58" s="5"/>
      <c r="N58" s="5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49"/>
      <c r="B59" s="50"/>
      <c r="C59" s="51"/>
      <c r="D59" s="52"/>
      <c r="E59" s="53">
        <f t="shared" si="3"/>
        <v>0</v>
      </c>
      <c r="F59" s="5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55" t="s">
        <v>94</v>
      </c>
      <c r="E60" s="56">
        <f>SUMIFS(E15:E59,F15:F59,"Yes")</f>
        <v>0</v>
      </c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55" t="s">
        <v>95</v>
      </c>
      <c r="E61" s="56">
        <f>7.75%*E60</f>
        <v>0</v>
      </c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55" t="s">
        <v>96</v>
      </c>
      <c r="E62" s="57">
        <f>SUMIFS(E15:E59,F15:F59,"No")</f>
        <v>0</v>
      </c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58" t="s">
        <v>97</v>
      </c>
      <c r="B63" s="40"/>
      <c r="C63" s="40"/>
      <c r="D63" s="40"/>
      <c r="E63" s="59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55" t="s">
        <v>98</v>
      </c>
      <c r="E64" s="60">
        <f>SUM(E60:E63)</f>
        <v>0</v>
      </c>
      <c r="F64" s="6"/>
      <c r="G64" s="61" t="s">
        <v>99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4"/>
      <c r="B65" s="5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4"/>
      <c r="B66" s="5"/>
      <c r="C66" s="4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4"/>
      <c r="B67" s="5"/>
      <c r="C67" s="4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4"/>
      <c r="B68" s="5"/>
      <c r="C68" s="4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7" t="s">
        <v>2</v>
      </c>
      <c r="C69" s="8" t="str">
        <f>$C$3</f>
        <v/>
      </c>
      <c r="D69" s="9"/>
      <c r="E69" s="9"/>
      <c r="F69" s="9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0"/>
      <c r="B70" s="5"/>
      <c r="C70" s="5"/>
      <c r="D70" s="5"/>
      <c r="E70" s="5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7" t="s">
        <v>5</v>
      </c>
      <c r="C71" s="8" t="str">
        <f>$C$5</f>
        <v/>
      </c>
      <c r="D71" s="9"/>
      <c r="E71" s="9"/>
      <c r="F71" s="9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7" t="s">
        <v>7</v>
      </c>
      <c r="C72" s="8" t="str">
        <f>$C$6</f>
        <v/>
      </c>
      <c r="D72" s="9"/>
      <c r="E72" s="9"/>
      <c r="F72" s="9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7" t="s">
        <v>9</v>
      </c>
      <c r="C73" s="8" t="str">
        <f>$C$7</f>
        <v/>
      </c>
      <c r="D73" s="9"/>
      <c r="E73" s="9"/>
      <c r="F73" s="9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0"/>
      <c r="B74" s="5"/>
      <c r="C74" s="5"/>
      <c r="D74" s="5"/>
      <c r="E74" s="5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7" t="s">
        <v>12</v>
      </c>
      <c r="C75" s="8" t="str">
        <f>$C$9</f>
        <v/>
      </c>
      <c r="D75" s="9"/>
      <c r="E75" s="9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4"/>
      <c r="B76" s="5"/>
      <c r="C76" s="4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4"/>
      <c r="B77" s="5"/>
      <c r="C77" s="4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20" t="s">
        <v>100</v>
      </c>
      <c r="B78" s="21"/>
      <c r="C78" s="21"/>
      <c r="D78" s="21"/>
      <c r="E78" s="21"/>
      <c r="F78" s="2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 t="s">
        <v>15</v>
      </c>
      <c r="B79" s="21"/>
      <c r="C79" s="21"/>
      <c r="D79" s="21"/>
      <c r="E79" s="21"/>
      <c r="F79" s="2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6" t="s">
        <v>16</v>
      </c>
      <c r="B80" s="27" t="s">
        <v>17</v>
      </c>
      <c r="C80" s="27" t="s">
        <v>18</v>
      </c>
      <c r="D80" s="27" t="s">
        <v>19</v>
      </c>
      <c r="E80" s="27" t="s">
        <v>20</v>
      </c>
      <c r="F80" s="28" t="s">
        <v>21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9" t="s">
        <v>22</v>
      </c>
      <c r="B81" s="30">
        <v>4.0</v>
      </c>
      <c r="C81" s="31" t="s">
        <v>23</v>
      </c>
      <c r="D81" s="47"/>
      <c r="E81" s="33">
        <f t="shared" ref="E81:E112" si="4">D81*B81</f>
        <v>0</v>
      </c>
      <c r="F81" s="4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5" t="s">
        <v>24</v>
      </c>
      <c r="B82" s="30">
        <v>1.0</v>
      </c>
      <c r="C82" s="36" t="s">
        <v>25</v>
      </c>
      <c r="D82" s="47"/>
      <c r="E82" s="33">
        <f t="shared" si="4"/>
        <v>0</v>
      </c>
      <c r="F82" s="4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5" t="s">
        <v>26</v>
      </c>
      <c r="B83" s="30">
        <v>0.0</v>
      </c>
      <c r="C83" s="36" t="s">
        <v>27</v>
      </c>
      <c r="D83" s="47"/>
      <c r="E83" s="33">
        <f t="shared" si="4"/>
        <v>0</v>
      </c>
      <c r="F83" s="4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9" t="s">
        <v>28</v>
      </c>
      <c r="B84" s="30">
        <v>27.0</v>
      </c>
      <c r="C84" s="31" t="s">
        <v>29</v>
      </c>
      <c r="D84" s="47"/>
      <c r="E84" s="33">
        <f t="shared" si="4"/>
        <v>0</v>
      </c>
      <c r="F84" s="4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5" t="s">
        <v>30</v>
      </c>
      <c r="B85" s="37">
        <v>0.0</v>
      </c>
      <c r="C85" s="38" t="s">
        <v>31</v>
      </c>
      <c r="D85" s="47"/>
      <c r="E85" s="33">
        <f t="shared" si="4"/>
        <v>0</v>
      </c>
      <c r="F85" s="4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5" t="s">
        <v>32</v>
      </c>
      <c r="B86" s="37">
        <v>0.0</v>
      </c>
      <c r="C86" s="38" t="s">
        <v>33</v>
      </c>
      <c r="D86" s="47"/>
      <c r="E86" s="33">
        <f t="shared" si="4"/>
        <v>0</v>
      </c>
      <c r="F86" s="4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5" t="s">
        <v>34</v>
      </c>
      <c r="B87" s="37">
        <v>0.0</v>
      </c>
      <c r="C87" s="38" t="s">
        <v>35</v>
      </c>
      <c r="D87" s="47"/>
      <c r="E87" s="33">
        <f t="shared" si="4"/>
        <v>0</v>
      </c>
      <c r="F87" s="4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5" t="s">
        <v>36</v>
      </c>
      <c r="B88" s="37">
        <v>0.0</v>
      </c>
      <c r="C88" s="38" t="s">
        <v>37</v>
      </c>
      <c r="D88" s="47"/>
      <c r="E88" s="33">
        <f t="shared" si="4"/>
        <v>0</v>
      </c>
      <c r="F88" s="4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5" t="s">
        <v>38</v>
      </c>
      <c r="B89" s="37">
        <v>0.0</v>
      </c>
      <c r="C89" s="38" t="s">
        <v>39</v>
      </c>
      <c r="D89" s="47"/>
      <c r="E89" s="33">
        <f t="shared" si="4"/>
        <v>0</v>
      </c>
      <c r="F89" s="4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5" t="s">
        <v>40</v>
      </c>
      <c r="B90" s="37">
        <v>27.0</v>
      </c>
      <c r="C90" s="38" t="s">
        <v>41</v>
      </c>
      <c r="D90" s="47"/>
      <c r="E90" s="33">
        <f t="shared" si="4"/>
        <v>0</v>
      </c>
      <c r="F90" s="4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5" t="s">
        <v>42</v>
      </c>
      <c r="B91" s="37">
        <v>1.0</v>
      </c>
      <c r="C91" s="38" t="s">
        <v>43</v>
      </c>
      <c r="D91" s="47"/>
      <c r="E91" s="33">
        <f t="shared" si="4"/>
        <v>0</v>
      </c>
      <c r="F91" s="4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5" t="s">
        <v>44</v>
      </c>
      <c r="B92" s="37">
        <v>1.0</v>
      </c>
      <c r="C92" s="38" t="s">
        <v>45</v>
      </c>
      <c r="D92" s="47"/>
      <c r="E92" s="33">
        <f t="shared" si="4"/>
        <v>0</v>
      </c>
      <c r="F92" s="4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5" t="s">
        <v>46</v>
      </c>
      <c r="B93" s="37">
        <v>1.0</v>
      </c>
      <c r="C93" s="38" t="s">
        <v>47</v>
      </c>
      <c r="D93" s="47"/>
      <c r="E93" s="33">
        <f t="shared" si="4"/>
        <v>0</v>
      </c>
      <c r="F93" s="4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5" t="s">
        <v>48</v>
      </c>
      <c r="B94" s="37">
        <v>1.0</v>
      </c>
      <c r="C94" s="38" t="s">
        <v>49</v>
      </c>
      <c r="D94" s="47"/>
      <c r="E94" s="33">
        <f t="shared" si="4"/>
        <v>0</v>
      </c>
      <c r="F94" s="4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5" t="s">
        <v>50</v>
      </c>
      <c r="B95" s="37">
        <v>1.0</v>
      </c>
      <c r="C95" s="38" t="s">
        <v>51</v>
      </c>
      <c r="D95" s="32"/>
      <c r="E95" s="33">
        <f t="shared" si="4"/>
        <v>0</v>
      </c>
      <c r="F95" s="34"/>
      <c r="G95" s="3"/>
      <c r="H95" s="5"/>
      <c r="I95" s="5"/>
      <c r="J95" s="5"/>
      <c r="K95" s="5"/>
      <c r="L95" s="5"/>
      <c r="M95" s="5"/>
      <c r="N95" s="5"/>
      <c r="O95" s="5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5" t="s">
        <v>52</v>
      </c>
      <c r="B96" s="37">
        <v>1.0</v>
      </c>
      <c r="C96" s="38" t="s">
        <v>53</v>
      </c>
      <c r="D96" s="47"/>
      <c r="E96" s="33">
        <f t="shared" si="4"/>
        <v>0</v>
      </c>
      <c r="F96" s="4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5" t="s">
        <v>54</v>
      </c>
      <c r="B97" s="37">
        <v>1.0</v>
      </c>
      <c r="C97" s="38" t="s">
        <v>55</v>
      </c>
      <c r="D97" s="47"/>
      <c r="E97" s="33">
        <f t="shared" si="4"/>
        <v>0</v>
      </c>
      <c r="F97" s="4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5" t="s">
        <v>56</v>
      </c>
      <c r="B98" s="37">
        <v>1.0</v>
      </c>
      <c r="C98" s="38" t="s">
        <v>57</v>
      </c>
      <c r="D98" s="47"/>
      <c r="E98" s="33">
        <f t="shared" si="4"/>
        <v>0</v>
      </c>
      <c r="F98" s="4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5" t="s">
        <v>58</v>
      </c>
      <c r="B99" s="37">
        <v>1.0</v>
      </c>
      <c r="C99" s="38" t="s">
        <v>59</v>
      </c>
      <c r="D99" s="47"/>
      <c r="E99" s="33">
        <f t="shared" si="4"/>
        <v>0</v>
      </c>
      <c r="F99" s="4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5" t="s">
        <v>60</v>
      </c>
      <c r="B100" s="37">
        <v>1.0</v>
      </c>
      <c r="C100" s="38" t="s">
        <v>61</v>
      </c>
      <c r="D100" s="47"/>
      <c r="E100" s="33">
        <f t="shared" si="4"/>
        <v>0</v>
      </c>
      <c r="F100" s="4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5" t="s">
        <v>62</v>
      </c>
      <c r="B101" s="37">
        <v>1.0</v>
      </c>
      <c r="C101" s="38" t="s">
        <v>63</v>
      </c>
      <c r="D101" s="47"/>
      <c r="E101" s="33">
        <f t="shared" si="4"/>
        <v>0</v>
      </c>
      <c r="F101" s="4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62" t="s">
        <v>64</v>
      </c>
      <c r="B102" s="37">
        <v>32.0</v>
      </c>
      <c r="C102" s="38" t="s">
        <v>65</v>
      </c>
      <c r="D102" s="47"/>
      <c r="E102" s="33">
        <f t="shared" si="4"/>
        <v>0</v>
      </c>
      <c r="F102" s="4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62" t="s">
        <v>66</v>
      </c>
      <c r="B103" s="37">
        <v>32.0</v>
      </c>
      <c r="C103" s="38" t="s">
        <v>67</v>
      </c>
      <c r="D103" s="47"/>
      <c r="E103" s="33">
        <f t="shared" si="4"/>
        <v>0</v>
      </c>
      <c r="F103" s="4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62" t="s">
        <v>68</v>
      </c>
      <c r="B104" s="37">
        <v>32.0</v>
      </c>
      <c r="C104" s="38" t="s">
        <v>69</v>
      </c>
      <c r="D104" s="47"/>
      <c r="E104" s="33">
        <f t="shared" si="4"/>
        <v>0</v>
      </c>
      <c r="F104" s="4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62" t="s">
        <v>70</v>
      </c>
      <c r="B105" s="37">
        <v>32.0</v>
      </c>
      <c r="C105" s="38" t="s">
        <v>71</v>
      </c>
      <c r="D105" s="47"/>
      <c r="E105" s="33">
        <f t="shared" si="4"/>
        <v>0</v>
      </c>
      <c r="F105" s="4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62" t="s">
        <v>72</v>
      </c>
      <c r="B106" s="37">
        <v>32.0</v>
      </c>
      <c r="C106" s="38" t="s">
        <v>73</v>
      </c>
      <c r="D106" s="47"/>
      <c r="E106" s="33">
        <f t="shared" si="4"/>
        <v>0</v>
      </c>
      <c r="F106" s="4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62" t="s">
        <v>74</v>
      </c>
      <c r="B107" s="37">
        <v>32.0</v>
      </c>
      <c r="C107" s="38" t="s">
        <v>75</v>
      </c>
      <c r="D107" s="47"/>
      <c r="E107" s="33">
        <f t="shared" si="4"/>
        <v>0</v>
      </c>
      <c r="F107" s="4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62" t="s">
        <v>76</v>
      </c>
      <c r="B108" s="37">
        <v>32.0</v>
      </c>
      <c r="C108" s="38" t="s">
        <v>77</v>
      </c>
      <c r="D108" s="47"/>
      <c r="E108" s="33">
        <f t="shared" si="4"/>
        <v>0</v>
      </c>
      <c r="F108" s="4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62" t="s">
        <v>78</v>
      </c>
      <c r="B109" s="37">
        <v>32.0</v>
      </c>
      <c r="C109" s="38" t="s">
        <v>79</v>
      </c>
      <c r="D109" s="47"/>
      <c r="E109" s="33">
        <f t="shared" si="4"/>
        <v>0</v>
      </c>
      <c r="F109" s="4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62" t="s">
        <v>80</v>
      </c>
      <c r="B110" s="37">
        <v>32.0</v>
      </c>
      <c r="C110" s="38" t="s">
        <v>81</v>
      </c>
      <c r="D110" s="47"/>
      <c r="E110" s="33">
        <f t="shared" si="4"/>
        <v>0</v>
      </c>
      <c r="F110" s="4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62" t="s">
        <v>82</v>
      </c>
      <c r="B111" s="37">
        <v>32.0</v>
      </c>
      <c r="C111" s="38" t="s">
        <v>83</v>
      </c>
      <c r="D111" s="47"/>
      <c r="E111" s="33">
        <f t="shared" si="4"/>
        <v>0</v>
      </c>
      <c r="F111" s="4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5"/>
      <c r="B112" s="37"/>
      <c r="C112" s="38"/>
      <c r="D112" s="47"/>
      <c r="E112" s="33">
        <f t="shared" si="4"/>
        <v>0</v>
      </c>
      <c r="F112" s="4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5"/>
      <c r="B113" s="37"/>
      <c r="C113" s="38"/>
      <c r="D113" s="47"/>
      <c r="E113" s="33">
        <v>0.0</v>
      </c>
      <c r="F113" s="4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42" t="s">
        <v>84</v>
      </c>
      <c r="B114" s="43"/>
      <c r="C114" s="43"/>
      <c r="D114" s="43"/>
      <c r="E114" s="43"/>
      <c r="F114" s="4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9" t="s">
        <v>85</v>
      </c>
      <c r="B115" s="30">
        <v>4.0</v>
      </c>
      <c r="C115" s="31" t="s">
        <v>23</v>
      </c>
      <c r="D115" s="47"/>
      <c r="E115" s="33">
        <f t="shared" ref="E115:E119" si="5">D115*B115</f>
        <v>0</v>
      </c>
      <c r="F115" s="4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5" t="s">
        <v>86</v>
      </c>
      <c r="B116" s="30">
        <v>1.0</v>
      </c>
      <c r="C116" s="36" t="s">
        <v>25</v>
      </c>
      <c r="D116" s="47"/>
      <c r="E116" s="33">
        <f t="shared" si="5"/>
        <v>0</v>
      </c>
      <c r="F116" s="4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5" t="s">
        <v>87</v>
      </c>
      <c r="B117" s="30">
        <v>0.0</v>
      </c>
      <c r="C117" s="36" t="s">
        <v>27</v>
      </c>
      <c r="D117" s="47"/>
      <c r="E117" s="33">
        <f t="shared" si="5"/>
        <v>0</v>
      </c>
      <c r="F117" s="4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9" t="s">
        <v>88</v>
      </c>
      <c r="B118" s="30">
        <v>27.0</v>
      </c>
      <c r="C118" s="31" t="s">
        <v>29</v>
      </c>
      <c r="D118" s="47"/>
      <c r="E118" s="33">
        <f t="shared" si="5"/>
        <v>0</v>
      </c>
      <c r="F118" s="4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45"/>
      <c r="B119" s="37"/>
      <c r="C119" s="46"/>
      <c r="D119" s="47"/>
      <c r="E119" s="33">
        <f t="shared" si="5"/>
        <v>0</v>
      </c>
      <c r="F119" s="4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42" t="s">
        <v>89</v>
      </c>
      <c r="B120" s="43"/>
      <c r="C120" s="43"/>
      <c r="D120" s="43"/>
      <c r="E120" s="43"/>
      <c r="F120" s="4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9" t="s">
        <v>90</v>
      </c>
      <c r="B121" s="30">
        <v>4.0</v>
      </c>
      <c r="C121" s="31" t="s">
        <v>23</v>
      </c>
      <c r="D121" s="47"/>
      <c r="E121" s="33">
        <f t="shared" ref="E121:E125" si="6">D121*B121</f>
        <v>0</v>
      </c>
      <c r="F121" s="4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5" t="s">
        <v>91</v>
      </c>
      <c r="B122" s="30">
        <v>1.0</v>
      </c>
      <c r="C122" s="36" t="s">
        <v>25</v>
      </c>
      <c r="D122" s="47"/>
      <c r="E122" s="33">
        <f t="shared" si="6"/>
        <v>0</v>
      </c>
      <c r="F122" s="4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5" t="s">
        <v>92</v>
      </c>
      <c r="B123" s="30">
        <v>0.0</v>
      </c>
      <c r="C123" s="36" t="s">
        <v>27</v>
      </c>
      <c r="D123" s="47"/>
      <c r="E123" s="33">
        <f t="shared" si="6"/>
        <v>0</v>
      </c>
      <c r="F123" s="4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9" t="s">
        <v>93</v>
      </c>
      <c r="B124" s="30">
        <v>27.0</v>
      </c>
      <c r="C124" s="31" t="s">
        <v>29</v>
      </c>
      <c r="D124" s="47"/>
      <c r="E124" s="33">
        <f t="shared" si="6"/>
        <v>0</v>
      </c>
      <c r="F124" s="4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49"/>
      <c r="B125" s="50"/>
      <c r="C125" s="51"/>
      <c r="D125" s="52"/>
      <c r="E125" s="53">
        <f t="shared" si="6"/>
        <v>0</v>
      </c>
      <c r="F125" s="5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55" t="s">
        <v>94</v>
      </c>
      <c r="E126" s="56">
        <f>SUMIFS(E81:E125,F81:F125,"Yes")</f>
        <v>0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55" t="s">
        <v>95</v>
      </c>
      <c r="E127" s="56">
        <f>7.75%*E126</f>
        <v>0</v>
      </c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55" t="s">
        <v>96</v>
      </c>
      <c r="E128" s="57">
        <f>SUMIFS(E81:E125,F81:F125,"No")</f>
        <v>0</v>
      </c>
      <c r="F128" s="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58" t="s">
        <v>97</v>
      </c>
      <c r="B129" s="40"/>
      <c r="C129" s="40"/>
      <c r="D129" s="40"/>
      <c r="E129" s="59"/>
      <c r="F129" s="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55" t="s">
        <v>98</v>
      </c>
      <c r="E130" s="60">
        <f>SUM(E126:E129)</f>
        <v>0</v>
      </c>
      <c r="F130" s="6"/>
      <c r="G130" s="61" t="s">
        <v>101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4"/>
      <c r="B131" s="5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4"/>
      <c r="B132" s="5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4"/>
      <c r="B133" s="5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4"/>
      <c r="B134" s="5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7" t="s">
        <v>2</v>
      </c>
      <c r="C135" s="8" t="str">
        <f>$C$3</f>
        <v/>
      </c>
      <c r="D135" s="9"/>
      <c r="E135" s="9"/>
      <c r="F135" s="9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10"/>
      <c r="B136" s="5"/>
      <c r="C136" s="5"/>
      <c r="D136" s="5"/>
      <c r="E136" s="5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7" t="s">
        <v>5</v>
      </c>
      <c r="C137" s="8" t="str">
        <f>$C$5</f>
        <v/>
      </c>
      <c r="D137" s="9"/>
      <c r="E137" s="9"/>
      <c r="F137" s="9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7" t="s">
        <v>7</v>
      </c>
      <c r="C138" s="8" t="str">
        <f>$C$6</f>
        <v/>
      </c>
      <c r="D138" s="9"/>
      <c r="E138" s="9"/>
      <c r="F138" s="9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7" t="s">
        <v>9</v>
      </c>
      <c r="C139" s="8" t="str">
        <f>$C$7</f>
        <v/>
      </c>
      <c r="D139" s="9"/>
      <c r="E139" s="9"/>
      <c r="F139" s="9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10"/>
      <c r="B140" s="5"/>
      <c r="C140" s="5"/>
      <c r="D140" s="5"/>
      <c r="E140" s="5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7" t="s">
        <v>12</v>
      </c>
      <c r="C141" s="8" t="str">
        <f>$C$9</f>
        <v/>
      </c>
      <c r="D141" s="9"/>
      <c r="E141" s="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4"/>
      <c r="B142" s="5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4"/>
      <c r="B143" s="5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20" t="s">
        <v>102</v>
      </c>
      <c r="B144" s="21"/>
      <c r="C144" s="21"/>
      <c r="D144" s="21"/>
      <c r="E144" s="21"/>
      <c r="F144" s="2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5" t="s">
        <v>15</v>
      </c>
      <c r="B145" s="21"/>
      <c r="C145" s="21"/>
      <c r="D145" s="21"/>
      <c r="E145" s="21"/>
      <c r="F145" s="2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6" t="s">
        <v>16</v>
      </c>
      <c r="B146" s="27" t="s">
        <v>17</v>
      </c>
      <c r="C146" s="27" t="s">
        <v>18</v>
      </c>
      <c r="D146" s="27" t="s">
        <v>19</v>
      </c>
      <c r="E146" s="27" t="s">
        <v>20</v>
      </c>
      <c r="F146" s="28" t="s">
        <v>21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9" t="s">
        <v>22</v>
      </c>
      <c r="B147" s="30">
        <v>5.0</v>
      </c>
      <c r="C147" s="31" t="s">
        <v>23</v>
      </c>
      <c r="D147" s="47"/>
      <c r="E147" s="33">
        <f t="shared" ref="E147:E178" si="7">D147*B147</f>
        <v>0</v>
      </c>
      <c r="F147" s="4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5" t="s">
        <v>24</v>
      </c>
      <c r="B148" s="30">
        <v>0.0</v>
      </c>
      <c r="C148" s="36" t="s">
        <v>25</v>
      </c>
      <c r="D148" s="47"/>
      <c r="E148" s="33">
        <f t="shared" si="7"/>
        <v>0</v>
      </c>
      <c r="F148" s="4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5" t="s">
        <v>26</v>
      </c>
      <c r="B149" s="30">
        <v>0.0</v>
      </c>
      <c r="C149" s="36" t="s">
        <v>27</v>
      </c>
      <c r="D149" s="47"/>
      <c r="E149" s="33">
        <f t="shared" si="7"/>
        <v>0</v>
      </c>
      <c r="F149" s="4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9" t="s">
        <v>28</v>
      </c>
      <c r="B150" s="30">
        <v>52.0</v>
      </c>
      <c r="C150" s="31" t="s">
        <v>29</v>
      </c>
      <c r="D150" s="47"/>
      <c r="E150" s="33">
        <f t="shared" si="7"/>
        <v>0</v>
      </c>
      <c r="F150" s="4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5" t="s">
        <v>30</v>
      </c>
      <c r="B151" s="37">
        <v>0.0</v>
      </c>
      <c r="C151" s="38" t="s">
        <v>31</v>
      </c>
      <c r="D151" s="47"/>
      <c r="E151" s="33">
        <f t="shared" si="7"/>
        <v>0</v>
      </c>
      <c r="F151" s="4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5" t="s">
        <v>32</v>
      </c>
      <c r="B152" s="37">
        <v>0.0</v>
      </c>
      <c r="C152" s="38" t="s">
        <v>33</v>
      </c>
      <c r="D152" s="47"/>
      <c r="E152" s="33">
        <f t="shared" si="7"/>
        <v>0</v>
      </c>
      <c r="F152" s="4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5" t="s">
        <v>34</v>
      </c>
      <c r="B153" s="37">
        <v>0.0</v>
      </c>
      <c r="C153" s="38" t="s">
        <v>35</v>
      </c>
      <c r="D153" s="47"/>
      <c r="E153" s="33">
        <f t="shared" si="7"/>
        <v>0</v>
      </c>
      <c r="F153" s="4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5" t="s">
        <v>36</v>
      </c>
      <c r="B154" s="37">
        <v>0.0</v>
      </c>
      <c r="C154" s="38" t="s">
        <v>37</v>
      </c>
      <c r="D154" s="47"/>
      <c r="E154" s="33">
        <f t="shared" si="7"/>
        <v>0</v>
      </c>
      <c r="F154" s="4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5" t="s">
        <v>38</v>
      </c>
      <c r="B155" s="37">
        <v>0.0</v>
      </c>
      <c r="C155" s="38" t="s">
        <v>39</v>
      </c>
      <c r="D155" s="47"/>
      <c r="E155" s="33">
        <f t="shared" si="7"/>
        <v>0</v>
      </c>
      <c r="F155" s="4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5" t="s">
        <v>40</v>
      </c>
      <c r="B156" s="37">
        <v>52.0</v>
      </c>
      <c r="C156" s="38" t="s">
        <v>41</v>
      </c>
      <c r="D156" s="47"/>
      <c r="E156" s="33">
        <f t="shared" si="7"/>
        <v>0</v>
      </c>
      <c r="F156" s="4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5" t="s">
        <v>42</v>
      </c>
      <c r="B157" s="37">
        <v>1.0</v>
      </c>
      <c r="C157" s="38" t="s">
        <v>43</v>
      </c>
      <c r="D157" s="47"/>
      <c r="E157" s="33">
        <f t="shared" si="7"/>
        <v>0</v>
      </c>
      <c r="F157" s="4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5" t="s">
        <v>44</v>
      </c>
      <c r="B158" s="37">
        <v>1.0</v>
      </c>
      <c r="C158" s="38" t="s">
        <v>45</v>
      </c>
      <c r="D158" s="47"/>
      <c r="E158" s="33">
        <f t="shared" si="7"/>
        <v>0</v>
      </c>
      <c r="F158" s="4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5" t="s">
        <v>46</v>
      </c>
      <c r="B159" s="37">
        <v>1.0</v>
      </c>
      <c r="C159" s="38" t="s">
        <v>47</v>
      </c>
      <c r="D159" s="47"/>
      <c r="E159" s="33">
        <f t="shared" si="7"/>
        <v>0</v>
      </c>
      <c r="F159" s="4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5" t="s">
        <v>48</v>
      </c>
      <c r="B160" s="37">
        <v>1.0</v>
      </c>
      <c r="C160" s="38" t="s">
        <v>49</v>
      </c>
      <c r="D160" s="47"/>
      <c r="E160" s="33">
        <f t="shared" si="7"/>
        <v>0</v>
      </c>
      <c r="F160" s="4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5" t="s">
        <v>50</v>
      </c>
      <c r="B161" s="37">
        <v>1.0</v>
      </c>
      <c r="C161" s="38" t="s">
        <v>51</v>
      </c>
      <c r="D161" s="32"/>
      <c r="E161" s="33">
        <f t="shared" si="7"/>
        <v>0</v>
      </c>
      <c r="F161" s="34"/>
      <c r="G161" s="3"/>
      <c r="H161" s="5"/>
      <c r="I161" s="5"/>
      <c r="J161" s="5"/>
      <c r="K161" s="5"/>
      <c r="L161" s="5"/>
      <c r="M161" s="5"/>
      <c r="N161" s="5"/>
      <c r="O161" s="5"/>
      <c r="P161" s="5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5" t="s">
        <v>52</v>
      </c>
      <c r="B162" s="37">
        <v>1.0</v>
      </c>
      <c r="C162" s="38" t="s">
        <v>53</v>
      </c>
      <c r="D162" s="47"/>
      <c r="E162" s="33">
        <f t="shared" si="7"/>
        <v>0</v>
      </c>
      <c r="F162" s="4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5" t="s">
        <v>54</v>
      </c>
      <c r="B163" s="37">
        <v>1.0</v>
      </c>
      <c r="C163" s="38" t="s">
        <v>55</v>
      </c>
      <c r="D163" s="47"/>
      <c r="E163" s="33">
        <f t="shared" si="7"/>
        <v>0</v>
      </c>
      <c r="F163" s="4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5" t="s">
        <v>56</v>
      </c>
      <c r="B164" s="37">
        <v>1.0</v>
      </c>
      <c r="C164" s="38" t="s">
        <v>57</v>
      </c>
      <c r="D164" s="47"/>
      <c r="E164" s="33">
        <f t="shared" si="7"/>
        <v>0</v>
      </c>
      <c r="F164" s="4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5" t="s">
        <v>58</v>
      </c>
      <c r="B165" s="37">
        <v>1.0</v>
      </c>
      <c r="C165" s="38" t="s">
        <v>59</v>
      </c>
      <c r="D165" s="47"/>
      <c r="E165" s="33">
        <f t="shared" si="7"/>
        <v>0</v>
      </c>
      <c r="F165" s="4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5" t="s">
        <v>60</v>
      </c>
      <c r="B166" s="37">
        <v>1.0</v>
      </c>
      <c r="C166" s="38" t="s">
        <v>61</v>
      </c>
      <c r="D166" s="47"/>
      <c r="E166" s="33">
        <f t="shared" si="7"/>
        <v>0</v>
      </c>
      <c r="F166" s="4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5" t="s">
        <v>62</v>
      </c>
      <c r="B167" s="37">
        <v>1.0</v>
      </c>
      <c r="C167" s="38" t="s">
        <v>63</v>
      </c>
      <c r="D167" s="47"/>
      <c r="E167" s="33">
        <f t="shared" si="7"/>
        <v>0</v>
      </c>
      <c r="F167" s="4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62" t="s">
        <v>64</v>
      </c>
      <c r="B168" s="37">
        <v>57.0</v>
      </c>
      <c r="C168" s="38" t="s">
        <v>65</v>
      </c>
      <c r="D168" s="47"/>
      <c r="E168" s="33">
        <f t="shared" si="7"/>
        <v>0</v>
      </c>
      <c r="F168" s="4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62" t="s">
        <v>66</v>
      </c>
      <c r="B169" s="37">
        <v>57.0</v>
      </c>
      <c r="C169" s="38" t="s">
        <v>67</v>
      </c>
      <c r="D169" s="47"/>
      <c r="E169" s="33">
        <f t="shared" si="7"/>
        <v>0</v>
      </c>
      <c r="F169" s="4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62" t="s">
        <v>68</v>
      </c>
      <c r="B170" s="37">
        <v>57.0</v>
      </c>
      <c r="C170" s="38" t="s">
        <v>69</v>
      </c>
      <c r="D170" s="47"/>
      <c r="E170" s="33">
        <f t="shared" si="7"/>
        <v>0</v>
      </c>
      <c r="F170" s="4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62" t="s">
        <v>70</v>
      </c>
      <c r="B171" s="37">
        <v>57.0</v>
      </c>
      <c r="C171" s="38" t="s">
        <v>71</v>
      </c>
      <c r="D171" s="47"/>
      <c r="E171" s="33">
        <f t="shared" si="7"/>
        <v>0</v>
      </c>
      <c r="F171" s="4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62" t="s">
        <v>72</v>
      </c>
      <c r="B172" s="37">
        <v>57.0</v>
      </c>
      <c r="C172" s="38" t="s">
        <v>73</v>
      </c>
      <c r="D172" s="47"/>
      <c r="E172" s="33">
        <f t="shared" si="7"/>
        <v>0</v>
      </c>
      <c r="F172" s="4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62" t="s">
        <v>74</v>
      </c>
      <c r="B173" s="37">
        <v>57.0</v>
      </c>
      <c r="C173" s="38" t="s">
        <v>75</v>
      </c>
      <c r="D173" s="47"/>
      <c r="E173" s="33">
        <f t="shared" si="7"/>
        <v>0</v>
      </c>
      <c r="F173" s="4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62" t="s">
        <v>76</v>
      </c>
      <c r="B174" s="37">
        <v>57.0</v>
      </c>
      <c r="C174" s="38" t="s">
        <v>77</v>
      </c>
      <c r="D174" s="47"/>
      <c r="E174" s="33">
        <f t="shared" si="7"/>
        <v>0</v>
      </c>
      <c r="F174" s="4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62" t="s">
        <v>78</v>
      </c>
      <c r="B175" s="37">
        <v>57.0</v>
      </c>
      <c r="C175" s="38" t="s">
        <v>79</v>
      </c>
      <c r="D175" s="47"/>
      <c r="E175" s="33">
        <f t="shared" si="7"/>
        <v>0</v>
      </c>
      <c r="F175" s="4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62" t="s">
        <v>80</v>
      </c>
      <c r="B176" s="37">
        <v>57.0</v>
      </c>
      <c r="C176" s="38" t="s">
        <v>81</v>
      </c>
      <c r="D176" s="47"/>
      <c r="E176" s="33">
        <f t="shared" si="7"/>
        <v>0</v>
      </c>
      <c r="F176" s="4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62" t="s">
        <v>82</v>
      </c>
      <c r="B177" s="37">
        <v>57.0</v>
      </c>
      <c r="C177" s="38" t="s">
        <v>83</v>
      </c>
      <c r="D177" s="47"/>
      <c r="E177" s="33">
        <f t="shared" si="7"/>
        <v>0</v>
      </c>
      <c r="F177" s="4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5"/>
      <c r="B178" s="37"/>
      <c r="C178" s="38"/>
      <c r="D178" s="47"/>
      <c r="E178" s="33">
        <f t="shared" si="7"/>
        <v>0</v>
      </c>
      <c r="F178" s="4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5"/>
      <c r="B179" s="37"/>
      <c r="C179" s="38"/>
      <c r="D179" s="47"/>
      <c r="E179" s="33">
        <v>0.0</v>
      </c>
      <c r="F179" s="4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42" t="s">
        <v>84</v>
      </c>
      <c r="B180" s="43"/>
      <c r="C180" s="43"/>
      <c r="D180" s="43"/>
      <c r="E180" s="43"/>
      <c r="F180" s="4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9" t="s">
        <v>85</v>
      </c>
      <c r="B181" s="30">
        <v>5.0</v>
      </c>
      <c r="C181" s="31" t="s">
        <v>23</v>
      </c>
      <c r="D181" s="47"/>
      <c r="E181" s="33">
        <f t="shared" ref="E181:E185" si="8">D181*B181</f>
        <v>0</v>
      </c>
      <c r="F181" s="4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5" t="s">
        <v>86</v>
      </c>
      <c r="B182" s="30">
        <v>0.0</v>
      </c>
      <c r="C182" s="36" t="s">
        <v>25</v>
      </c>
      <c r="D182" s="47"/>
      <c r="E182" s="33">
        <f t="shared" si="8"/>
        <v>0</v>
      </c>
      <c r="F182" s="4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5" t="s">
        <v>87</v>
      </c>
      <c r="B183" s="30">
        <v>0.0</v>
      </c>
      <c r="C183" s="36" t="s">
        <v>27</v>
      </c>
      <c r="D183" s="47"/>
      <c r="E183" s="33">
        <f t="shared" si="8"/>
        <v>0</v>
      </c>
      <c r="F183" s="4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9" t="s">
        <v>88</v>
      </c>
      <c r="B184" s="30">
        <v>52.0</v>
      </c>
      <c r="C184" s="31" t="s">
        <v>29</v>
      </c>
      <c r="D184" s="47"/>
      <c r="E184" s="33">
        <f t="shared" si="8"/>
        <v>0</v>
      </c>
      <c r="F184" s="4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45"/>
      <c r="B185" s="37"/>
      <c r="C185" s="46"/>
      <c r="D185" s="47"/>
      <c r="E185" s="33">
        <f t="shared" si="8"/>
        <v>0</v>
      </c>
      <c r="F185" s="4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42" t="s">
        <v>89</v>
      </c>
      <c r="B186" s="43"/>
      <c r="C186" s="43"/>
      <c r="D186" s="43"/>
      <c r="E186" s="43"/>
      <c r="F186" s="4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9" t="s">
        <v>90</v>
      </c>
      <c r="B187" s="30">
        <v>5.0</v>
      </c>
      <c r="C187" s="31" t="s">
        <v>23</v>
      </c>
      <c r="D187" s="47"/>
      <c r="E187" s="33">
        <f t="shared" ref="E187:E191" si="9">D187*B187</f>
        <v>0</v>
      </c>
      <c r="F187" s="4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5" t="s">
        <v>91</v>
      </c>
      <c r="B188" s="30">
        <v>0.0</v>
      </c>
      <c r="C188" s="36" t="s">
        <v>25</v>
      </c>
      <c r="D188" s="47"/>
      <c r="E188" s="33">
        <f t="shared" si="9"/>
        <v>0</v>
      </c>
      <c r="F188" s="4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5" t="s">
        <v>92</v>
      </c>
      <c r="B189" s="30">
        <v>0.0</v>
      </c>
      <c r="C189" s="36" t="s">
        <v>27</v>
      </c>
      <c r="D189" s="47"/>
      <c r="E189" s="33">
        <f t="shared" si="9"/>
        <v>0</v>
      </c>
      <c r="F189" s="4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9" t="s">
        <v>93</v>
      </c>
      <c r="B190" s="30">
        <v>52.0</v>
      </c>
      <c r="C190" s="31" t="s">
        <v>29</v>
      </c>
      <c r="D190" s="47"/>
      <c r="E190" s="33">
        <f t="shared" si="9"/>
        <v>0</v>
      </c>
      <c r="F190" s="4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49"/>
      <c r="B191" s="50"/>
      <c r="C191" s="51"/>
      <c r="D191" s="52"/>
      <c r="E191" s="53">
        <f t="shared" si="9"/>
        <v>0</v>
      </c>
      <c r="F191" s="5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55" t="s">
        <v>94</v>
      </c>
      <c r="E192" s="56">
        <f>SUMIFS(E147:E191,F147:F191,"Yes")</f>
        <v>0</v>
      </c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55" t="s">
        <v>95</v>
      </c>
      <c r="E193" s="56">
        <f>7.75%*E192</f>
        <v>0</v>
      </c>
      <c r="F193" s="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55" t="s">
        <v>96</v>
      </c>
      <c r="E194" s="57">
        <f>SUMIFS(E147:E191,F147:F191,"No")</f>
        <v>0</v>
      </c>
      <c r="F194" s="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58" t="s">
        <v>97</v>
      </c>
      <c r="B195" s="40"/>
      <c r="C195" s="40"/>
      <c r="D195" s="40"/>
      <c r="E195" s="59"/>
      <c r="F195" s="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55" t="s">
        <v>98</v>
      </c>
      <c r="E196" s="60">
        <f>SUM(E192:E195)</f>
        <v>0</v>
      </c>
      <c r="F196" s="6"/>
      <c r="G196" s="61" t="s">
        <v>103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4"/>
      <c r="B197" s="5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4"/>
      <c r="B198" s="5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4"/>
      <c r="B199" s="5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4"/>
      <c r="B200" s="5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7" t="s">
        <v>2</v>
      </c>
      <c r="C201" s="8" t="str">
        <f>$C$3</f>
        <v/>
      </c>
      <c r="D201" s="9"/>
      <c r="E201" s="9"/>
      <c r="F201" s="9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10"/>
      <c r="B202" s="5"/>
      <c r="C202" s="5"/>
      <c r="D202" s="5"/>
      <c r="E202" s="5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7" t="s">
        <v>5</v>
      </c>
      <c r="C203" s="8" t="str">
        <f>$C$5</f>
        <v/>
      </c>
      <c r="D203" s="9"/>
      <c r="E203" s="9"/>
      <c r="F203" s="9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7" t="s">
        <v>7</v>
      </c>
      <c r="C204" s="8" t="str">
        <f>$C$6</f>
        <v/>
      </c>
      <c r="D204" s="9"/>
      <c r="E204" s="9"/>
      <c r="F204" s="9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7" t="s">
        <v>9</v>
      </c>
      <c r="C205" s="8" t="str">
        <f>$C$7</f>
        <v/>
      </c>
      <c r="D205" s="9"/>
      <c r="E205" s="9"/>
      <c r="F205" s="9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10"/>
      <c r="B206" s="5"/>
      <c r="C206" s="5"/>
      <c r="D206" s="5"/>
      <c r="E206" s="5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7" t="s">
        <v>12</v>
      </c>
      <c r="C207" s="8" t="str">
        <f>$C$9</f>
        <v/>
      </c>
      <c r="D207" s="9"/>
      <c r="E207" s="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4"/>
      <c r="B208" s="5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4"/>
      <c r="B209" s="5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20" t="s">
        <v>104</v>
      </c>
      <c r="B210" s="21"/>
      <c r="C210" s="21"/>
      <c r="D210" s="21"/>
      <c r="E210" s="21"/>
      <c r="F210" s="2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5" t="s">
        <v>15</v>
      </c>
      <c r="B211" s="21"/>
      <c r="C211" s="21"/>
      <c r="D211" s="21"/>
      <c r="E211" s="21"/>
      <c r="F211" s="2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6" t="s">
        <v>16</v>
      </c>
      <c r="B212" s="27" t="s">
        <v>17</v>
      </c>
      <c r="C212" s="27" t="s">
        <v>18</v>
      </c>
      <c r="D212" s="27" t="s">
        <v>19</v>
      </c>
      <c r="E212" s="27" t="s">
        <v>20</v>
      </c>
      <c r="F212" s="28" t="s">
        <v>21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9" t="s">
        <v>22</v>
      </c>
      <c r="B213" s="30">
        <v>6.0</v>
      </c>
      <c r="C213" s="31" t="s">
        <v>23</v>
      </c>
      <c r="D213" s="47"/>
      <c r="E213" s="33">
        <f t="shared" ref="E213:E244" si="10">D213*B213</f>
        <v>0</v>
      </c>
      <c r="F213" s="4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5" t="s">
        <v>24</v>
      </c>
      <c r="B214" s="30">
        <v>0.0</v>
      </c>
      <c r="C214" s="36" t="s">
        <v>25</v>
      </c>
      <c r="D214" s="47"/>
      <c r="E214" s="33">
        <f t="shared" si="10"/>
        <v>0</v>
      </c>
      <c r="F214" s="4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5" t="s">
        <v>26</v>
      </c>
      <c r="B215" s="30">
        <v>0.0</v>
      </c>
      <c r="C215" s="36" t="s">
        <v>27</v>
      </c>
      <c r="D215" s="47"/>
      <c r="E215" s="33">
        <f t="shared" si="10"/>
        <v>0</v>
      </c>
      <c r="F215" s="4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9" t="s">
        <v>28</v>
      </c>
      <c r="B216" s="30">
        <v>54.0</v>
      </c>
      <c r="C216" s="31" t="s">
        <v>29</v>
      </c>
      <c r="D216" s="47"/>
      <c r="E216" s="33">
        <f t="shared" si="10"/>
        <v>0</v>
      </c>
      <c r="F216" s="4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5" t="s">
        <v>30</v>
      </c>
      <c r="B217" s="37">
        <v>0.0</v>
      </c>
      <c r="C217" s="38" t="s">
        <v>31</v>
      </c>
      <c r="D217" s="47"/>
      <c r="E217" s="33">
        <f t="shared" si="10"/>
        <v>0</v>
      </c>
      <c r="F217" s="4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5" t="s">
        <v>32</v>
      </c>
      <c r="B218" s="37">
        <v>0.0</v>
      </c>
      <c r="C218" s="38" t="s">
        <v>33</v>
      </c>
      <c r="D218" s="47"/>
      <c r="E218" s="33">
        <f t="shared" si="10"/>
        <v>0</v>
      </c>
      <c r="F218" s="4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5" t="s">
        <v>34</v>
      </c>
      <c r="B219" s="37">
        <v>0.0</v>
      </c>
      <c r="C219" s="38" t="s">
        <v>35</v>
      </c>
      <c r="D219" s="47"/>
      <c r="E219" s="33">
        <f t="shared" si="10"/>
        <v>0</v>
      </c>
      <c r="F219" s="4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5" t="s">
        <v>36</v>
      </c>
      <c r="B220" s="37">
        <v>0.0</v>
      </c>
      <c r="C220" s="38" t="s">
        <v>37</v>
      </c>
      <c r="D220" s="47"/>
      <c r="E220" s="33">
        <f t="shared" si="10"/>
        <v>0</v>
      </c>
      <c r="F220" s="4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5" t="s">
        <v>38</v>
      </c>
      <c r="B221" s="37">
        <v>0.0</v>
      </c>
      <c r="C221" s="38" t="s">
        <v>39</v>
      </c>
      <c r="D221" s="47"/>
      <c r="E221" s="33">
        <f t="shared" si="10"/>
        <v>0</v>
      </c>
      <c r="F221" s="4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5" t="s">
        <v>40</v>
      </c>
      <c r="B222" s="37">
        <v>54.0</v>
      </c>
      <c r="C222" s="38" t="s">
        <v>41</v>
      </c>
      <c r="D222" s="47"/>
      <c r="E222" s="33">
        <f t="shared" si="10"/>
        <v>0</v>
      </c>
      <c r="F222" s="4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5" t="s">
        <v>42</v>
      </c>
      <c r="B223" s="37">
        <v>1.0</v>
      </c>
      <c r="C223" s="38" t="s">
        <v>43</v>
      </c>
      <c r="D223" s="47"/>
      <c r="E223" s="33">
        <f t="shared" si="10"/>
        <v>0</v>
      </c>
      <c r="F223" s="4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5" t="s">
        <v>44</v>
      </c>
      <c r="B224" s="37">
        <v>1.0</v>
      </c>
      <c r="C224" s="38" t="s">
        <v>45</v>
      </c>
      <c r="D224" s="47"/>
      <c r="E224" s="33">
        <f t="shared" si="10"/>
        <v>0</v>
      </c>
      <c r="F224" s="4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5" t="s">
        <v>46</v>
      </c>
      <c r="B225" s="37">
        <v>1.0</v>
      </c>
      <c r="C225" s="38" t="s">
        <v>47</v>
      </c>
      <c r="D225" s="47"/>
      <c r="E225" s="33">
        <f t="shared" si="10"/>
        <v>0</v>
      </c>
      <c r="F225" s="4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5" t="s">
        <v>48</v>
      </c>
      <c r="B226" s="37">
        <v>1.0</v>
      </c>
      <c r="C226" s="38" t="s">
        <v>49</v>
      </c>
      <c r="D226" s="47"/>
      <c r="E226" s="33">
        <f t="shared" si="10"/>
        <v>0</v>
      </c>
      <c r="F226" s="4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5" t="s">
        <v>50</v>
      </c>
      <c r="B227" s="37">
        <v>1.0</v>
      </c>
      <c r="C227" s="38" t="s">
        <v>51</v>
      </c>
      <c r="D227" s="32"/>
      <c r="E227" s="33">
        <f t="shared" si="10"/>
        <v>0</v>
      </c>
      <c r="F227" s="34"/>
      <c r="G227" s="3"/>
      <c r="H227" s="5"/>
      <c r="I227" s="5"/>
      <c r="J227" s="5"/>
      <c r="K227" s="5"/>
      <c r="L227" s="5"/>
      <c r="M227" s="5"/>
      <c r="N227" s="5"/>
      <c r="O227" s="5"/>
      <c r="P227" s="5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5" t="s">
        <v>52</v>
      </c>
      <c r="B228" s="37">
        <v>1.0</v>
      </c>
      <c r="C228" s="38" t="s">
        <v>53</v>
      </c>
      <c r="D228" s="47"/>
      <c r="E228" s="33">
        <f t="shared" si="10"/>
        <v>0</v>
      </c>
      <c r="F228" s="4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5" t="s">
        <v>54</v>
      </c>
      <c r="B229" s="37">
        <v>1.0</v>
      </c>
      <c r="C229" s="38" t="s">
        <v>55</v>
      </c>
      <c r="D229" s="47"/>
      <c r="E229" s="33">
        <f t="shared" si="10"/>
        <v>0</v>
      </c>
      <c r="F229" s="4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5" t="s">
        <v>56</v>
      </c>
      <c r="B230" s="37">
        <v>1.0</v>
      </c>
      <c r="C230" s="38" t="s">
        <v>57</v>
      </c>
      <c r="D230" s="47"/>
      <c r="E230" s="33">
        <f t="shared" si="10"/>
        <v>0</v>
      </c>
      <c r="F230" s="4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5" t="s">
        <v>58</v>
      </c>
      <c r="B231" s="37">
        <v>1.0</v>
      </c>
      <c r="C231" s="38" t="s">
        <v>59</v>
      </c>
      <c r="D231" s="47"/>
      <c r="E231" s="33">
        <f t="shared" si="10"/>
        <v>0</v>
      </c>
      <c r="F231" s="4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5" t="s">
        <v>60</v>
      </c>
      <c r="B232" s="37">
        <v>1.0</v>
      </c>
      <c r="C232" s="38" t="s">
        <v>61</v>
      </c>
      <c r="D232" s="47"/>
      <c r="E232" s="33">
        <f t="shared" si="10"/>
        <v>0</v>
      </c>
      <c r="F232" s="4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5" t="s">
        <v>62</v>
      </c>
      <c r="B233" s="37">
        <v>1.0</v>
      </c>
      <c r="C233" s="38" t="s">
        <v>63</v>
      </c>
      <c r="D233" s="47"/>
      <c r="E233" s="33">
        <f t="shared" si="10"/>
        <v>0</v>
      </c>
      <c r="F233" s="4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62" t="s">
        <v>64</v>
      </c>
      <c r="B234" s="37">
        <v>60.0</v>
      </c>
      <c r="C234" s="38" t="s">
        <v>65</v>
      </c>
      <c r="D234" s="47"/>
      <c r="E234" s="33">
        <f t="shared" si="10"/>
        <v>0</v>
      </c>
      <c r="F234" s="4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62" t="s">
        <v>66</v>
      </c>
      <c r="B235" s="37">
        <v>60.0</v>
      </c>
      <c r="C235" s="38" t="s">
        <v>67</v>
      </c>
      <c r="D235" s="47"/>
      <c r="E235" s="33">
        <f t="shared" si="10"/>
        <v>0</v>
      </c>
      <c r="F235" s="4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62" t="s">
        <v>68</v>
      </c>
      <c r="B236" s="37">
        <v>60.0</v>
      </c>
      <c r="C236" s="38" t="s">
        <v>69</v>
      </c>
      <c r="D236" s="47"/>
      <c r="E236" s="33">
        <f t="shared" si="10"/>
        <v>0</v>
      </c>
      <c r="F236" s="4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62" t="s">
        <v>70</v>
      </c>
      <c r="B237" s="37">
        <v>60.0</v>
      </c>
      <c r="C237" s="38" t="s">
        <v>71</v>
      </c>
      <c r="D237" s="47"/>
      <c r="E237" s="33">
        <f t="shared" si="10"/>
        <v>0</v>
      </c>
      <c r="F237" s="4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62" t="s">
        <v>72</v>
      </c>
      <c r="B238" s="37">
        <v>60.0</v>
      </c>
      <c r="C238" s="38" t="s">
        <v>73</v>
      </c>
      <c r="D238" s="47"/>
      <c r="E238" s="33">
        <f t="shared" si="10"/>
        <v>0</v>
      </c>
      <c r="F238" s="4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62" t="s">
        <v>74</v>
      </c>
      <c r="B239" s="37">
        <v>60.0</v>
      </c>
      <c r="C239" s="38" t="s">
        <v>75</v>
      </c>
      <c r="D239" s="47"/>
      <c r="E239" s="33">
        <f t="shared" si="10"/>
        <v>0</v>
      </c>
      <c r="F239" s="4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62" t="s">
        <v>76</v>
      </c>
      <c r="B240" s="37">
        <v>60.0</v>
      </c>
      <c r="C240" s="38" t="s">
        <v>77</v>
      </c>
      <c r="D240" s="47"/>
      <c r="E240" s="33">
        <f t="shared" si="10"/>
        <v>0</v>
      </c>
      <c r="F240" s="4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62" t="s">
        <v>78</v>
      </c>
      <c r="B241" s="37">
        <v>60.0</v>
      </c>
      <c r="C241" s="38" t="s">
        <v>79</v>
      </c>
      <c r="D241" s="47"/>
      <c r="E241" s="33">
        <f t="shared" si="10"/>
        <v>0</v>
      </c>
      <c r="F241" s="4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62" t="s">
        <v>80</v>
      </c>
      <c r="B242" s="37">
        <v>60.0</v>
      </c>
      <c r="C242" s="38" t="s">
        <v>81</v>
      </c>
      <c r="D242" s="47"/>
      <c r="E242" s="33">
        <f t="shared" si="10"/>
        <v>0</v>
      </c>
      <c r="F242" s="4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62" t="s">
        <v>82</v>
      </c>
      <c r="B243" s="37">
        <v>60.0</v>
      </c>
      <c r="C243" s="38" t="s">
        <v>83</v>
      </c>
      <c r="D243" s="47"/>
      <c r="E243" s="33">
        <f t="shared" si="10"/>
        <v>0</v>
      </c>
      <c r="F243" s="4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5"/>
      <c r="B244" s="37"/>
      <c r="C244" s="38"/>
      <c r="D244" s="47"/>
      <c r="E244" s="33">
        <f t="shared" si="10"/>
        <v>0</v>
      </c>
      <c r="F244" s="4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5"/>
      <c r="B245" s="37"/>
      <c r="C245" s="38"/>
      <c r="D245" s="47"/>
      <c r="E245" s="33">
        <v>0.0</v>
      </c>
      <c r="F245" s="4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42" t="s">
        <v>84</v>
      </c>
      <c r="B246" s="43"/>
      <c r="C246" s="43"/>
      <c r="D246" s="43"/>
      <c r="E246" s="43"/>
      <c r="F246" s="4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9" t="s">
        <v>85</v>
      </c>
      <c r="B247" s="30"/>
      <c r="C247" s="31" t="s">
        <v>23</v>
      </c>
      <c r="D247" s="47"/>
      <c r="E247" s="33">
        <f t="shared" ref="E247:E251" si="11">D247*B247</f>
        <v>0</v>
      </c>
      <c r="F247" s="4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5" t="s">
        <v>86</v>
      </c>
      <c r="B248" s="30"/>
      <c r="C248" s="36" t="s">
        <v>25</v>
      </c>
      <c r="D248" s="47"/>
      <c r="E248" s="33">
        <f t="shared" si="11"/>
        <v>0</v>
      </c>
      <c r="F248" s="4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5" t="s">
        <v>87</v>
      </c>
      <c r="B249" s="30"/>
      <c r="C249" s="36" t="s">
        <v>27</v>
      </c>
      <c r="D249" s="47"/>
      <c r="E249" s="33">
        <f t="shared" si="11"/>
        <v>0</v>
      </c>
      <c r="F249" s="4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9" t="s">
        <v>88</v>
      </c>
      <c r="B250" s="30"/>
      <c r="C250" s="31" t="s">
        <v>29</v>
      </c>
      <c r="D250" s="47"/>
      <c r="E250" s="33">
        <f t="shared" si="11"/>
        <v>0</v>
      </c>
      <c r="F250" s="4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45"/>
      <c r="B251" s="37"/>
      <c r="C251" s="46"/>
      <c r="D251" s="47"/>
      <c r="E251" s="33">
        <f t="shared" si="11"/>
        <v>0</v>
      </c>
      <c r="F251" s="4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42" t="s">
        <v>89</v>
      </c>
      <c r="B252" s="43"/>
      <c r="C252" s="43"/>
      <c r="D252" s="43"/>
      <c r="E252" s="43"/>
      <c r="F252" s="4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9" t="s">
        <v>90</v>
      </c>
      <c r="B253" s="30"/>
      <c r="C253" s="31" t="s">
        <v>23</v>
      </c>
      <c r="D253" s="47"/>
      <c r="E253" s="33">
        <f t="shared" ref="E253:E257" si="12">D253*B253</f>
        <v>0</v>
      </c>
      <c r="F253" s="4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5" t="s">
        <v>91</v>
      </c>
      <c r="B254" s="30"/>
      <c r="C254" s="36" t="s">
        <v>25</v>
      </c>
      <c r="D254" s="47"/>
      <c r="E254" s="33">
        <f t="shared" si="12"/>
        <v>0</v>
      </c>
      <c r="F254" s="4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5" t="s">
        <v>92</v>
      </c>
      <c r="B255" s="30"/>
      <c r="C255" s="36" t="s">
        <v>27</v>
      </c>
      <c r="D255" s="47"/>
      <c r="E255" s="33">
        <f t="shared" si="12"/>
        <v>0</v>
      </c>
      <c r="F255" s="4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9" t="s">
        <v>93</v>
      </c>
      <c r="B256" s="30"/>
      <c r="C256" s="31" t="s">
        <v>29</v>
      </c>
      <c r="D256" s="47"/>
      <c r="E256" s="33">
        <f t="shared" si="12"/>
        <v>0</v>
      </c>
      <c r="F256" s="4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49"/>
      <c r="B257" s="50"/>
      <c r="C257" s="51"/>
      <c r="D257" s="52"/>
      <c r="E257" s="53">
        <f t="shared" si="12"/>
        <v>0</v>
      </c>
      <c r="F257" s="5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55" t="s">
        <v>94</v>
      </c>
      <c r="E258" s="56">
        <f>SUMIFS(E213:E257,F213:F257,"Yes")</f>
        <v>0</v>
      </c>
      <c r="F258" s="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55" t="s">
        <v>95</v>
      </c>
      <c r="E259" s="56">
        <f>7.75%*E258</f>
        <v>0</v>
      </c>
      <c r="F259" s="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55" t="s">
        <v>96</v>
      </c>
      <c r="E260" s="57">
        <f>SUMIFS(E213:E257,F213:F257,"No")</f>
        <v>0</v>
      </c>
      <c r="F260" s="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58" t="s">
        <v>97</v>
      </c>
      <c r="B261" s="40"/>
      <c r="C261" s="40"/>
      <c r="D261" s="40"/>
      <c r="E261" s="59"/>
      <c r="F261" s="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55" t="s">
        <v>98</v>
      </c>
      <c r="E262" s="60">
        <f>SUM(E258:E261)</f>
        <v>0</v>
      </c>
      <c r="F262" s="6"/>
      <c r="G262" s="61" t="s">
        <v>105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4"/>
      <c r="B263" s="5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4"/>
      <c r="B264" s="5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4"/>
      <c r="B265" s="5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4"/>
      <c r="B266" s="5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7" t="s">
        <v>2</v>
      </c>
      <c r="C267" s="8" t="str">
        <f>$C$3</f>
        <v/>
      </c>
      <c r="D267" s="9"/>
      <c r="E267" s="9"/>
      <c r="F267" s="9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10"/>
      <c r="B268" s="5"/>
      <c r="C268" s="5"/>
      <c r="D268" s="5"/>
      <c r="E268" s="5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7" t="s">
        <v>5</v>
      </c>
      <c r="C269" s="8" t="str">
        <f>$C$5</f>
        <v/>
      </c>
      <c r="D269" s="9"/>
      <c r="E269" s="9"/>
      <c r="F269" s="9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7" t="s">
        <v>7</v>
      </c>
      <c r="C270" s="8" t="str">
        <f>$C$6</f>
        <v/>
      </c>
      <c r="D270" s="9"/>
      <c r="E270" s="9"/>
      <c r="F270" s="9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7" t="s">
        <v>9</v>
      </c>
      <c r="C271" s="8" t="str">
        <f>$C$7</f>
        <v/>
      </c>
      <c r="D271" s="9"/>
      <c r="E271" s="9"/>
      <c r="F271" s="9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10"/>
      <c r="B272" s="5"/>
      <c r="C272" s="5"/>
      <c r="D272" s="5"/>
      <c r="E272" s="5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7" t="s">
        <v>12</v>
      </c>
      <c r="C273" s="8" t="str">
        <f>$C$9</f>
        <v/>
      </c>
      <c r="D273" s="9"/>
      <c r="E273" s="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4"/>
      <c r="B274" s="5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4"/>
      <c r="B275" s="5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20" t="s">
        <v>106</v>
      </c>
      <c r="B276" s="21"/>
      <c r="C276" s="21"/>
      <c r="D276" s="21"/>
      <c r="E276" s="21"/>
      <c r="F276" s="2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5" t="s">
        <v>15</v>
      </c>
      <c r="B277" s="21"/>
      <c r="C277" s="21"/>
      <c r="D277" s="21"/>
      <c r="E277" s="21"/>
      <c r="F277" s="2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6" t="s">
        <v>16</v>
      </c>
      <c r="B278" s="27" t="s">
        <v>17</v>
      </c>
      <c r="C278" s="27" t="s">
        <v>18</v>
      </c>
      <c r="D278" s="27" t="s">
        <v>19</v>
      </c>
      <c r="E278" s="27" t="s">
        <v>20</v>
      </c>
      <c r="F278" s="28" t="s">
        <v>21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9" t="s">
        <v>22</v>
      </c>
      <c r="B279" s="30">
        <v>4.0</v>
      </c>
      <c r="C279" s="31" t="s">
        <v>23</v>
      </c>
      <c r="D279" s="47"/>
      <c r="E279" s="33">
        <f t="shared" ref="E279:E310" si="13">D279*B279</f>
        <v>0</v>
      </c>
      <c r="F279" s="4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5" t="s">
        <v>24</v>
      </c>
      <c r="B280" s="30">
        <v>1.0</v>
      </c>
      <c r="C280" s="36" t="s">
        <v>25</v>
      </c>
      <c r="D280" s="47"/>
      <c r="E280" s="33">
        <f t="shared" si="13"/>
        <v>0</v>
      </c>
      <c r="F280" s="4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5" t="s">
        <v>26</v>
      </c>
      <c r="B281" s="30">
        <v>0.0</v>
      </c>
      <c r="C281" s="36" t="s">
        <v>27</v>
      </c>
      <c r="D281" s="47"/>
      <c r="E281" s="33">
        <f t="shared" si="13"/>
        <v>0</v>
      </c>
      <c r="F281" s="4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9" t="s">
        <v>28</v>
      </c>
      <c r="B282" s="30">
        <v>35.0</v>
      </c>
      <c r="C282" s="31" t="s">
        <v>29</v>
      </c>
      <c r="D282" s="47"/>
      <c r="E282" s="33">
        <f t="shared" si="13"/>
        <v>0</v>
      </c>
      <c r="F282" s="4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5" t="s">
        <v>30</v>
      </c>
      <c r="B283" s="37">
        <v>0.0</v>
      </c>
      <c r="C283" s="38" t="s">
        <v>31</v>
      </c>
      <c r="D283" s="47"/>
      <c r="E283" s="33">
        <f t="shared" si="13"/>
        <v>0</v>
      </c>
      <c r="F283" s="4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5" t="s">
        <v>32</v>
      </c>
      <c r="B284" s="37">
        <v>0.0</v>
      </c>
      <c r="C284" s="38" t="s">
        <v>33</v>
      </c>
      <c r="D284" s="47"/>
      <c r="E284" s="33">
        <f t="shared" si="13"/>
        <v>0</v>
      </c>
      <c r="F284" s="4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5" t="s">
        <v>34</v>
      </c>
      <c r="B285" s="37">
        <v>0.0</v>
      </c>
      <c r="C285" s="38" t="s">
        <v>35</v>
      </c>
      <c r="D285" s="47"/>
      <c r="E285" s="33">
        <f t="shared" si="13"/>
        <v>0</v>
      </c>
      <c r="F285" s="4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5" t="s">
        <v>36</v>
      </c>
      <c r="B286" s="37">
        <v>0.0</v>
      </c>
      <c r="C286" s="38" t="s">
        <v>37</v>
      </c>
      <c r="D286" s="47"/>
      <c r="E286" s="33">
        <f t="shared" si="13"/>
        <v>0</v>
      </c>
      <c r="F286" s="4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5" t="s">
        <v>38</v>
      </c>
      <c r="B287" s="37">
        <v>0.0</v>
      </c>
      <c r="C287" s="38" t="s">
        <v>39</v>
      </c>
      <c r="D287" s="47"/>
      <c r="E287" s="33">
        <f t="shared" si="13"/>
        <v>0</v>
      </c>
      <c r="F287" s="4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5" t="s">
        <v>40</v>
      </c>
      <c r="B288" s="37">
        <v>35.0</v>
      </c>
      <c r="C288" s="38" t="s">
        <v>41</v>
      </c>
      <c r="D288" s="47"/>
      <c r="E288" s="33">
        <f t="shared" si="13"/>
        <v>0</v>
      </c>
      <c r="F288" s="4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5" t="s">
        <v>42</v>
      </c>
      <c r="B289" s="37">
        <v>1.0</v>
      </c>
      <c r="C289" s="38" t="s">
        <v>43</v>
      </c>
      <c r="D289" s="47"/>
      <c r="E289" s="33">
        <f t="shared" si="13"/>
        <v>0</v>
      </c>
      <c r="F289" s="4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5" t="s">
        <v>44</v>
      </c>
      <c r="B290" s="37">
        <v>1.0</v>
      </c>
      <c r="C290" s="38" t="s">
        <v>45</v>
      </c>
      <c r="D290" s="47"/>
      <c r="E290" s="33">
        <f t="shared" si="13"/>
        <v>0</v>
      </c>
      <c r="F290" s="4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5" t="s">
        <v>46</v>
      </c>
      <c r="B291" s="37">
        <v>1.0</v>
      </c>
      <c r="C291" s="38" t="s">
        <v>47</v>
      </c>
      <c r="D291" s="47"/>
      <c r="E291" s="33">
        <f t="shared" si="13"/>
        <v>0</v>
      </c>
      <c r="F291" s="4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5" t="s">
        <v>48</v>
      </c>
      <c r="B292" s="37">
        <v>1.0</v>
      </c>
      <c r="C292" s="38" t="s">
        <v>49</v>
      </c>
      <c r="D292" s="47"/>
      <c r="E292" s="33">
        <f t="shared" si="13"/>
        <v>0</v>
      </c>
      <c r="F292" s="4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5" t="s">
        <v>50</v>
      </c>
      <c r="B293" s="37">
        <v>1.0</v>
      </c>
      <c r="C293" s="38" t="s">
        <v>51</v>
      </c>
      <c r="D293" s="32"/>
      <c r="E293" s="33">
        <f t="shared" si="13"/>
        <v>0</v>
      </c>
      <c r="F293" s="34"/>
      <c r="G293" s="3"/>
      <c r="H293" s="5"/>
      <c r="I293" s="5"/>
      <c r="J293" s="5"/>
      <c r="K293" s="5"/>
      <c r="L293" s="5"/>
      <c r="M293" s="5"/>
      <c r="N293" s="5"/>
      <c r="O293" s="5"/>
      <c r="P293" s="5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5" t="s">
        <v>52</v>
      </c>
      <c r="B294" s="37">
        <v>1.0</v>
      </c>
      <c r="C294" s="38" t="s">
        <v>53</v>
      </c>
      <c r="D294" s="47"/>
      <c r="E294" s="33">
        <f t="shared" si="13"/>
        <v>0</v>
      </c>
      <c r="F294" s="4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5" t="s">
        <v>54</v>
      </c>
      <c r="B295" s="37">
        <v>1.0</v>
      </c>
      <c r="C295" s="38" t="s">
        <v>55</v>
      </c>
      <c r="D295" s="47"/>
      <c r="E295" s="33">
        <f t="shared" si="13"/>
        <v>0</v>
      </c>
      <c r="F295" s="4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5" t="s">
        <v>56</v>
      </c>
      <c r="B296" s="37">
        <v>1.0</v>
      </c>
      <c r="C296" s="38" t="s">
        <v>57</v>
      </c>
      <c r="D296" s="47"/>
      <c r="E296" s="33">
        <f t="shared" si="13"/>
        <v>0</v>
      </c>
      <c r="F296" s="4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5" t="s">
        <v>58</v>
      </c>
      <c r="B297" s="37">
        <v>1.0</v>
      </c>
      <c r="C297" s="38" t="s">
        <v>59</v>
      </c>
      <c r="D297" s="47"/>
      <c r="E297" s="33">
        <f t="shared" si="13"/>
        <v>0</v>
      </c>
      <c r="F297" s="4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5" t="s">
        <v>60</v>
      </c>
      <c r="B298" s="37">
        <v>1.0</v>
      </c>
      <c r="C298" s="38" t="s">
        <v>61</v>
      </c>
      <c r="D298" s="47"/>
      <c r="E298" s="33">
        <f t="shared" si="13"/>
        <v>0</v>
      </c>
      <c r="F298" s="4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5" t="s">
        <v>62</v>
      </c>
      <c r="B299" s="37">
        <v>1.0</v>
      </c>
      <c r="C299" s="38" t="s">
        <v>63</v>
      </c>
      <c r="D299" s="47"/>
      <c r="E299" s="33">
        <f t="shared" si="13"/>
        <v>0</v>
      </c>
      <c r="F299" s="4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62" t="s">
        <v>64</v>
      </c>
      <c r="B300" s="37">
        <v>40.0</v>
      </c>
      <c r="C300" s="38" t="s">
        <v>65</v>
      </c>
      <c r="D300" s="47"/>
      <c r="E300" s="33">
        <f t="shared" si="13"/>
        <v>0</v>
      </c>
      <c r="F300" s="4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62" t="s">
        <v>66</v>
      </c>
      <c r="B301" s="37">
        <v>40.0</v>
      </c>
      <c r="C301" s="38" t="s">
        <v>67</v>
      </c>
      <c r="D301" s="47"/>
      <c r="E301" s="33">
        <f t="shared" si="13"/>
        <v>0</v>
      </c>
      <c r="F301" s="4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62" t="s">
        <v>68</v>
      </c>
      <c r="B302" s="37">
        <v>40.0</v>
      </c>
      <c r="C302" s="38" t="s">
        <v>69</v>
      </c>
      <c r="D302" s="47"/>
      <c r="E302" s="33">
        <f t="shared" si="13"/>
        <v>0</v>
      </c>
      <c r="F302" s="4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62" t="s">
        <v>70</v>
      </c>
      <c r="B303" s="37">
        <v>40.0</v>
      </c>
      <c r="C303" s="38" t="s">
        <v>71</v>
      </c>
      <c r="D303" s="47"/>
      <c r="E303" s="33">
        <f t="shared" si="13"/>
        <v>0</v>
      </c>
      <c r="F303" s="4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62" t="s">
        <v>72</v>
      </c>
      <c r="B304" s="37">
        <v>40.0</v>
      </c>
      <c r="C304" s="38" t="s">
        <v>73</v>
      </c>
      <c r="D304" s="47"/>
      <c r="E304" s="33">
        <f t="shared" si="13"/>
        <v>0</v>
      </c>
      <c r="F304" s="4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62" t="s">
        <v>74</v>
      </c>
      <c r="B305" s="37">
        <v>40.0</v>
      </c>
      <c r="C305" s="38" t="s">
        <v>75</v>
      </c>
      <c r="D305" s="47"/>
      <c r="E305" s="33">
        <f t="shared" si="13"/>
        <v>0</v>
      </c>
      <c r="F305" s="4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62" t="s">
        <v>76</v>
      </c>
      <c r="B306" s="37">
        <v>40.0</v>
      </c>
      <c r="C306" s="38" t="s">
        <v>77</v>
      </c>
      <c r="D306" s="47"/>
      <c r="E306" s="33">
        <f t="shared" si="13"/>
        <v>0</v>
      </c>
      <c r="F306" s="4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62" t="s">
        <v>78</v>
      </c>
      <c r="B307" s="37">
        <v>40.0</v>
      </c>
      <c r="C307" s="38" t="s">
        <v>79</v>
      </c>
      <c r="D307" s="47"/>
      <c r="E307" s="33">
        <f t="shared" si="13"/>
        <v>0</v>
      </c>
      <c r="F307" s="4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62" t="s">
        <v>80</v>
      </c>
      <c r="B308" s="37">
        <v>40.0</v>
      </c>
      <c r="C308" s="38" t="s">
        <v>81</v>
      </c>
      <c r="D308" s="47"/>
      <c r="E308" s="33">
        <f t="shared" si="13"/>
        <v>0</v>
      </c>
      <c r="F308" s="4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62" t="s">
        <v>82</v>
      </c>
      <c r="B309" s="37">
        <v>40.0</v>
      </c>
      <c r="C309" s="38" t="s">
        <v>83</v>
      </c>
      <c r="D309" s="47"/>
      <c r="E309" s="33">
        <f t="shared" si="13"/>
        <v>0</v>
      </c>
      <c r="F309" s="4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5"/>
      <c r="B310" s="37"/>
      <c r="C310" s="38"/>
      <c r="D310" s="47"/>
      <c r="E310" s="33">
        <f t="shared" si="13"/>
        <v>0</v>
      </c>
      <c r="F310" s="4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5"/>
      <c r="B311" s="37"/>
      <c r="C311" s="38"/>
      <c r="D311" s="47"/>
      <c r="E311" s="33">
        <v>0.0</v>
      </c>
      <c r="F311" s="4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42" t="s">
        <v>84</v>
      </c>
      <c r="B312" s="43"/>
      <c r="C312" s="43"/>
      <c r="D312" s="43"/>
      <c r="E312" s="43"/>
      <c r="F312" s="4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9" t="s">
        <v>85</v>
      </c>
      <c r="B313" s="30">
        <v>4.0</v>
      </c>
      <c r="C313" s="31" t="s">
        <v>23</v>
      </c>
      <c r="D313" s="47"/>
      <c r="E313" s="33">
        <f t="shared" ref="E313:E317" si="14">D313*B313</f>
        <v>0</v>
      </c>
      <c r="F313" s="4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5" t="s">
        <v>86</v>
      </c>
      <c r="B314" s="30">
        <v>1.0</v>
      </c>
      <c r="C314" s="36" t="s">
        <v>25</v>
      </c>
      <c r="D314" s="47"/>
      <c r="E314" s="33">
        <f t="shared" si="14"/>
        <v>0</v>
      </c>
      <c r="F314" s="4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5" t="s">
        <v>87</v>
      </c>
      <c r="B315" s="30">
        <v>0.0</v>
      </c>
      <c r="C315" s="36" t="s">
        <v>27</v>
      </c>
      <c r="D315" s="47"/>
      <c r="E315" s="33">
        <f t="shared" si="14"/>
        <v>0</v>
      </c>
      <c r="F315" s="4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29" t="s">
        <v>88</v>
      </c>
      <c r="B316" s="30">
        <v>35.0</v>
      </c>
      <c r="C316" s="31" t="s">
        <v>29</v>
      </c>
      <c r="D316" s="47"/>
      <c r="E316" s="33">
        <f t="shared" si="14"/>
        <v>0</v>
      </c>
      <c r="F316" s="4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45"/>
      <c r="B317" s="37"/>
      <c r="C317" s="46"/>
      <c r="D317" s="47"/>
      <c r="E317" s="33">
        <f t="shared" si="14"/>
        <v>0</v>
      </c>
      <c r="F317" s="4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42" t="s">
        <v>89</v>
      </c>
      <c r="B318" s="43"/>
      <c r="C318" s="43"/>
      <c r="D318" s="43"/>
      <c r="E318" s="43"/>
      <c r="F318" s="4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29" t="s">
        <v>90</v>
      </c>
      <c r="B319" s="30">
        <v>4.0</v>
      </c>
      <c r="C319" s="31" t="s">
        <v>23</v>
      </c>
      <c r="D319" s="47"/>
      <c r="E319" s="33">
        <f t="shared" ref="E319:E323" si="15">D319*B319</f>
        <v>0</v>
      </c>
      <c r="F319" s="4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5" t="s">
        <v>91</v>
      </c>
      <c r="B320" s="30">
        <v>1.0</v>
      </c>
      <c r="C320" s="36" t="s">
        <v>25</v>
      </c>
      <c r="D320" s="47"/>
      <c r="E320" s="33">
        <f t="shared" si="15"/>
        <v>0</v>
      </c>
      <c r="F320" s="4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5" t="s">
        <v>92</v>
      </c>
      <c r="B321" s="30">
        <v>0.0</v>
      </c>
      <c r="C321" s="36" t="s">
        <v>27</v>
      </c>
      <c r="D321" s="47"/>
      <c r="E321" s="33">
        <f t="shared" si="15"/>
        <v>0</v>
      </c>
      <c r="F321" s="4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9" t="s">
        <v>93</v>
      </c>
      <c r="B322" s="30">
        <v>35.0</v>
      </c>
      <c r="C322" s="31" t="s">
        <v>29</v>
      </c>
      <c r="D322" s="47"/>
      <c r="E322" s="33">
        <f t="shared" si="15"/>
        <v>0</v>
      </c>
      <c r="F322" s="4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49"/>
      <c r="B323" s="50"/>
      <c r="C323" s="51"/>
      <c r="D323" s="52"/>
      <c r="E323" s="53">
        <f t="shared" si="15"/>
        <v>0</v>
      </c>
      <c r="F323" s="5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55" t="s">
        <v>94</v>
      </c>
      <c r="E324" s="56">
        <f>SUMIFS(E279:E323,F279:F323,"Yes")</f>
        <v>0</v>
      </c>
      <c r="F324" s="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55" t="s">
        <v>95</v>
      </c>
      <c r="E325" s="56">
        <f>7.75%*E324</f>
        <v>0</v>
      </c>
      <c r="F325" s="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55" t="s">
        <v>96</v>
      </c>
      <c r="E326" s="57">
        <f>SUMIFS(E279:E323,F279:F323,"No")</f>
        <v>0</v>
      </c>
      <c r="F326" s="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58" t="s">
        <v>97</v>
      </c>
      <c r="B327" s="40"/>
      <c r="C327" s="40"/>
      <c r="D327" s="40"/>
      <c r="E327" s="59"/>
      <c r="F327" s="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55" t="s">
        <v>98</v>
      </c>
      <c r="E328" s="60">
        <f>SUM(E324:E327)</f>
        <v>0</v>
      </c>
      <c r="F328" s="6"/>
      <c r="G328" s="61" t="s">
        <v>107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4"/>
      <c r="B329" s="5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4"/>
      <c r="B330" s="5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4"/>
      <c r="B331" s="5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4"/>
      <c r="B332" s="5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7" t="s">
        <v>2</v>
      </c>
      <c r="C333" s="8" t="str">
        <f>$C$3</f>
        <v/>
      </c>
      <c r="D333" s="9"/>
      <c r="E333" s="9"/>
      <c r="F333" s="9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10"/>
      <c r="B334" s="5"/>
      <c r="C334" s="5"/>
      <c r="D334" s="5"/>
      <c r="E334" s="5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7" t="s">
        <v>5</v>
      </c>
      <c r="C335" s="8" t="str">
        <f>$C$5</f>
        <v/>
      </c>
      <c r="D335" s="9"/>
      <c r="E335" s="9"/>
      <c r="F335" s="9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7" t="s">
        <v>7</v>
      </c>
      <c r="C336" s="8" t="str">
        <f>$C$6</f>
        <v/>
      </c>
      <c r="D336" s="9"/>
      <c r="E336" s="9"/>
      <c r="F336" s="9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7" t="s">
        <v>9</v>
      </c>
      <c r="C337" s="8" t="str">
        <f>$C$7</f>
        <v/>
      </c>
      <c r="D337" s="9"/>
      <c r="E337" s="9"/>
      <c r="F337" s="9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10"/>
      <c r="B338" s="5"/>
      <c r="C338" s="5"/>
      <c r="D338" s="5"/>
      <c r="E338" s="5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7" t="s">
        <v>12</v>
      </c>
      <c r="C339" s="8" t="str">
        <f>$C$9</f>
        <v/>
      </c>
      <c r="D339" s="9"/>
      <c r="E339" s="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4"/>
      <c r="B340" s="5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4"/>
      <c r="B341" s="5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20" t="s">
        <v>108</v>
      </c>
      <c r="B342" s="21"/>
      <c r="C342" s="21"/>
      <c r="D342" s="21"/>
      <c r="E342" s="21"/>
      <c r="F342" s="2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5" t="s">
        <v>15</v>
      </c>
      <c r="B343" s="21"/>
      <c r="C343" s="21"/>
      <c r="D343" s="21"/>
      <c r="E343" s="21"/>
      <c r="F343" s="2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26" t="s">
        <v>16</v>
      </c>
      <c r="B344" s="27" t="s">
        <v>17</v>
      </c>
      <c r="C344" s="27" t="s">
        <v>18</v>
      </c>
      <c r="D344" s="27" t="s">
        <v>19</v>
      </c>
      <c r="E344" s="27" t="s">
        <v>20</v>
      </c>
      <c r="F344" s="28" t="s">
        <v>21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29" t="s">
        <v>22</v>
      </c>
      <c r="B345" s="30">
        <v>6.0</v>
      </c>
      <c r="C345" s="31" t="s">
        <v>23</v>
      </c>
      <c r="D345" s="47"/>
      <c r="E345" s="33">
        <f t="shared" ref="E345:E376" si="16">D345*B345</f>
        <v>0</v>
      </c>
      <c r="F345" s="4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5" t="s">
        <v>24</v>
      </c>
      <c r="B346" s="30">
        <v>1.0</v>
      </c>
      <c r="C346" s="36" t="s">
        <v>25</v>
      </c>
      <c r="D346" s="47"/>
      <c r="E346" s="33">
        <f t="shared" si="16"/>
        <v>0</v>
      </c>
      <c r="F346" s="4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5" t="s">
        <v>26</v>
      </c>
      <c r="B347" s="30">
        <v>0.0</v>
      </c>
      <c r="C347" s="36" t="s">
        <v>27</v>
      </c>
      <c r="D347" s="47"/>
      <c r="E347" s="33">
        <f t="shared" si="16"/>
        <v>0</v>
      </c>
      <c r="F347" s="4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29" t="s">
        <v>28</v>
      </c>
      <c r="B348" s="30">
        <v>47.0</v>
      </c>
      <c r="C348" s="31" t="s">
        <v>29</v>
      </c>
      <c r="D348" s="47"/>
      <c r="E348" s="33">
        <f t="shared" si="16"/>
        <v>0</v>
      </c>
      <c r="F348" s="4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5" t="s">
        <v>30</v>
      </c>
      <c r="B349" s="37">
        <v>0.0</v>
      </c>
      <c r="C349" s="38" t="s">
        <v>31</v>
      </c>
      <c r="D349" s="47"/>
      <c r="E349" s="33">
        <f t="shared" si="16"/>
        <v>0</v>
      </c>
      <c r="F349" s="4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5" t="s">
        <v>32</v>
      </c>
      <c r="B350" s="37">
        <v>0.0</v>
      </c>
      <c r="C350" s="38" t="s">
        <v>33</v>
      </c>
      <c r="D350" s="47"/>
      <c r="E350" s="33">
        <f t="shared" si="16"/>
        <v>0</v>
      </c>
      <c r="F350" s="4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5" t="s">
        <v>34</v>
      </c>
      <c r="B351" s="37">
        <v>0.0</v>
      </c>
      <c r="C351" s="38" t="s">
        <v>35</v>
      </c>
      <c r="D351" s="47"/>
      <c r="E351" s="33">
        <f t="shared" si="16"/>
        <v>0</v>
      </c>
      <c r="F351" s="4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5" t="s">
        <v>36</v>
      </c>
      <c r="B352" s="37">
        <v>0.0</v>
      </c>
      <c r="C352" s="38" t="s">
        <v>37</v>
      </c>
      <c r="D352" s="47"/>
      <c r="E352" s="33">
        <f t="shared" si="16"/>
        <v>0</v>
      </c>
      <c r="F352" s="4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5" t="s">
        <v>38</v>
      </c>
      <c r="B353" s="37">
        <v>0.0</v>
      </c>
      <c r="C353" s="38" t="s">
        <v>39</v>
      </c>
      <c r="D353" s="47"/>
      <c r="E353" s="33">
        <f t="shared" si="16"/>
        <v>0</v>
      </c>
      <c r="F353" s="4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5" t="s">
        <v>40</v>
      </c>
      <c r="B354" s="37">
        <v>47.0</v>
      </c>
      <c r="C354" s="38" t="s">
        <v>41</v>
      </c>
      <c r="D354" s="47"/>
      <c r="E354" s="33">
        <f t="shared" si="16"/>
        <v>0</v>
      </c>
      <c r="F354" s="4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5" t="s">
        <v>42</v>
      </c>
      <c r="B355" s="37">
        <v>1.0</v>
      </c>
      <c r="C355" s="38" t="s">
        <v>43</v>
      </c>
      <c r="D355" s="47"/>
      <c r="E355" s="33">
        <f t="shared" si="16"/>
        <v>0</v>
      </c>
      <c r="F355" s="4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5" t="s">
        <v>44</v>
      </c>
      <c r="B356" s="37">
        <v>1.0</v>
      </c>
      <c r="C356" s="38" t="s">
        <v>45</v>
      </c>
      <c r="D356" s="47"/>
      <c r="E356" s="33">
        <f t="shared" si="16"/>
        <v>0</v>
      </c>
      <c r="F356" s="4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5" t="s">
        <v>46</v>
      </c>
      <c r="B357" s="37">
        <v>1.0</v>
      </c>
      <c r="C357" s="38" t="s">
        <v>47</v>
      </c>
      <c r="D357" s="47"/>
      <c r="E357" s="33">
        <f t="shared" si="16"/>
        <v>0</v>
      </c>
      <c r="F357" s="4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5" t="s">
        <v>48</v>
      </c>
      <c r="B358" s="37">
        <v>1.0</v>
      </c>
      <c r="C358" s="38" t="s">
        <v>49</v>
      </c>
      <c r="D358" s="47"/>
      <c r="E358" s="33">
        <f t="shared" si="16"/>
        <v>0</v>
      </c>
      <c r="F358" s="4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5" t="s">
        <v>50</v>
      </c>
      <c r="B359" s="37">
        <v>1.0</v>
      </c>
      <c r="C359" s="38" t="s">
        <v>51</v>
      </c>
      <c r="D359" s="32"/>
      <c r="E359" s="33">
        <f t="shared" si="16"/>
        <v>0</v>
      </c>
      <c r="F359" s="34"/>
      <c r="G359" s="3"/>
      <c r="H359" s="5"/>
      <c r="I359" s="5"/>
      <c r="J359" s="5"/>
      <c r="K359" s="5"/>
      <c r="L359" s="5"/>
      <c r="M359" s="5"/>
      <c r="N359" s="5"/>
      <c r="O359" s="5"/>
      <c r="P359" s="5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5" t="s">
        <v>52</v>
      </c>
      <c r="B360" s="37">
        <v>1.0</v>
      </c>
      <c r="C360" s="38" t="s">
        <v>53</v>
      </c>
      <c r="D360" s="47"/>
      <c r="E360" s="33">
        <f t="shared" si="16"/>
        <v>0</v>
      </c>
      <c r="F360" s="4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5" t="s">
        <v>54</v>
      </c>
      <c r="B361" s="37">
        <v>1.0</v>
      </c>
      <c r="C361" s="38" t="s">
        <v>55</v>
      </c>
      <c r="D361" s="47"/>
      <c r="E361" s="33">
        <f t="shared" si="16"/>
        <v>0</v>
      </c>
      <c r="F361" s="4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5" t="s">
        <v>56</v>
      </c>
      <c r="B362" s="37">
        <v>1.0</v>
      </c>
      <c r="C362" s="38" t="s">
        <v>57</v>
      </c>
      <c r="D362" s="47"/>
      <c r="E362" s="33">
        <f t="shared" si="16"/>
        <v>0</v>
      </c>
      <c r="F362" s="4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5" t="s">
        <v>58</v>
      </c>
      <c r="B363" s="37">
        <v>1.0</v>
      </c>
      <c r="C363" s="38" t="s">
        <v>59</v>
      </c>
      <c r="D363" s="47"/>
      <c r="E363" s="33">
        <f t="shared" si="16"/>
        <v>0</v>
      </c>
      <c r="F363" s="4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5" t="s">
        <v>60</v>
      </c>
      <c r="B364" s="37">
        <v>1.0</v>
      </c>
      <c r="C364" s="38" t="s">
        <v>61</v>
      </c>
      <c r="D364" s="47"/>
      <c r="E364" s="33">
        <f t="shared" si="16"/>
        <v>0</v>
      </c>
      <c r="F364" s="4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5" t="s">
        <v>62</v>
      </c>
      <c r="B365" s="37">
        <v>1.0</v>
      </c>
      <c r="C365" s="38" t="s">
        <v>63</v>
      </c>
      <c r="D365" s="47"/>
      <c r="E365" s="33">
        <f t="shared" si="16"/>
        <v>0</v>
      </c>
      <c r="F365" s="4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62" t="s">
        <v>64</v>
      </c>
      <c r="B366" s="37">
        <v>54.0</v>
      </c>
      <c r="C366" s="38" t="s">
        <v>65</v>
      </c>
      <c r="D366" s="47"/>
      <c r="E366" s="33">
        <f t="shared" si="16"/>
        <v>0</v>
      </c>
      <c r="F366" s="4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62" t="s">
        <v>66</v>
      </c>
      <c r="B367" s="37">
        <v>54.0</v>
      </c>
      <c r="C367" s="38" t="s">
        <v>67</v>
      </c>
      <c r="D367" s="47"/>
      <c r="E367" s="33">
        <f t="shared" si="16"/>
        <v>0</v>
      </c>
      <c r="F367" s="4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62" t="s">
        <v>68</v>
      </c>
      <c r="B368" s="37">
        <v>54.0</v>
      </c>
      <c r="C368" s="38" t="s">
        <v>69</v>
      </c>
      <c r="D368" s="47"/>
      <c r="E368" s="33">
        <f t="shared" si="16"/>
        <v>0</v>
      </c>
      <c r="F368" s="4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62" t="s">
        <v>70</v>
      </c>
      <c r="B369" s="37">
        <v>54.0</v>
      </c>
      <c r="C369" s="38" t="s">
        <v>71</v>
      </c>
      <c r="D369" s="47"/>
      <c r="E369" s="33">
        <f t="shared" si="16"/>
        <v>0</v>
      </c>
      <c r="F369" s="4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62" t="s">
        <v>72</v>
      </c>
      <c r="B370" s="37">
        <v>54.0</v>
      </c>
      <c r="C370" s="38" t="s">
        <v>73</v>
      </c>
      <c r="D370" s="47"/>
      <c r="E370" s="33">
        <f t="shared" si="16"/>
        <v>0</v>
      </c>
      <c r="F370" s="4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62" t="s">
        <v>74</v>
      </c>
      <c r="B371" s="37">
        <v>54.0</v>
      </c>
      <c r="C371" s="38" t="s">
        <v>75</v>
      </c>
      <c r="D371" s="47"/>
      <c r="E371" s="33">
        <f t="shared" si="16"/>
        <v>0</v>
      </c>
      <c r="F371" s="4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62" t="s">
        <v>76</v>
      </c>
      <c r="B372" s="37">
        <v>54.0</v>
      </c>
      <c r="C372" s="38" t="s">
        <v>77</v>
      </c>
      <c r="D372" s="47"/>
      <c r="E372" s="33">
        <f t="shared" si="16"/>
        <v>0</v>
      </c>
      <c r="F372" s="4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62" t="s">
        <v>78</v>
      </c>
      <c r="B373" s="37">
        <v>54.0</v>
      </c>
      <c r="C373" s="38" t="s">
        <v>79</v>
      </c>
      <c r="D373" s="47"/>
      <c r="E373" s="33">
        <f t="shared" si="16"/>
        <v>0</v>
      </c>
      <c r="F373" s="4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62" t="s">
        <v>80</v>
      </c>
      <c r="B374" s="37">
        <v>54.0</v>
      </c>
      <c r="C374" s="38" t="s">
        <v>81</v>
      </c>
      <c r="D374" s="47"/>
      <c r="E374" s="33">
        <f t="shared" si="16"/>
        <v>0</v>
      </c>
      <c r="F374" s="4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62" t="s">
        <v>82</v>
      </c>
      <c r="B375" s="37">
        <v>54.0</v>
      </c>
      <c r="C375" s="38" t="s">
        <v>83</v>
      </c>
      <c r="D375" s="47"/>
      <c r="E375" s="33">
        <f t="shared" si="16"/>
        <v>0</v>
      </c>
      <c r="F375" s="4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5"/>
      <c r="B376" s="37"/>
      <c r="C376" s="38"/>
      <c r="D376" s="47"/>
      <c r="E376" s="33">
        <f t="shared" si="16"/>
        <v>0</v>
      </c>
      <c r="F376" s="4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5"/>
      <c r="B377" s="37"/>
      <c r="C377" s="38"/>
      <c r="D377" s="47"/>
      <c r="E377" s="33">
        <v>0.0</v>
      </c>
      <c r="F377" s="4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42" t="s">
        <v>84</v>
      </c>
      <c r="B378" s="43"/>
      <c r="C378" s="43"/>
      <c r="D378" s="43"/>
      <c r="E378" s="43"/>
      <c r="F378" s="4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9" t="s">
        <v>85</v>
      </c>
      <c r="B379" s="30">
        <v>6.0</v>
      </c>
      <c r="C379" s="31" t="s">
        <v>23</v>
      </c>
      <c r="D379" s="47"/>
      <c r="E379" s="33">
        <f t="shared" ref="E379:E383" si="17">D379*B379</f>
        <v>0</v>
      </c>
      <c r="F379" s="4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5" t="s">
        <v>86</v>
      </c>
      <c r="B380" s="30">
        <v>1.0</v>
      </c>
      <c r="C380" s="36" t="s">
        <v>25</v>
      </c>
      <c r="D380" s="47"/>
      <c r="E380" s="33">
        <f t="shared" si="17"/>
        <v>0</v>
      </c>
      <c r="F380" s="4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5" t="s">
        <v>87</v>
      </c>
      <c r="B381" s="30">
        <v>0.0</v>
      </c>
      <c r="C381" s="36" t="s">
        <v>27</v>
      </c>
      <c r="D381" s="47"/>
      <c r="E381" s="33">
        <f t="shared" si="17"/>
        <v>0</v>
      </c>
      <c r="F381" s="4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9" t="s">
        <v>88</v>
      </c>
      <c r="B382" s="30">
        <v>47.0</v>
      </c>
      <c r="C382" s="31" t="s">
        <v>29</v>
      </c>
      <c r="D382" s="47"/>
      <c r="E382" s="33">
        <f t="shared" si="17"/>
        <v>0</v>
      </c>
      <c r="F382" s="4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45"/>
      <c r="B383" s="37"/>
      <c r="C383" s="46"/>
      <c r="D383" s="47"/>
      <c r="E383" s="33">
        <f t="shared" si="17"/>
        <v>0</v>
      </c>
      <c r="F383" s="4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42" t="s">
        <v>89</v>
      </c>
      <c r="B384" s="43"/>
      <c r="C384" s="43"/>
      <c r="D384" s="43"/>
      <c r="E384" s="43"/>
      <c r="F384" s="4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29" t="s">
        <v>90</v>
      </c>
      <c r="B385" s="30">
        <v>6.0</v>
      </c>
      <c r="C385" s="31" t="s">
        <v>23</v>
      </c>
      <c r="D385" s="47"/>
      <c r="E385" s="33">
        <f t="shared" ref="E385:E389" si="18">D385*B385</f>
        <v>0</v>
      </c>
      <c r="F385" s="4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5" t="s">
        <v>91</v>
      </c>
      <c r="B386" s="30">
        <v>1.0</v>
      </c>
      <c r="C386" s="36" t="s">
        <v>25</v>
      </c>
      <c r="D386" s="47"/>
      <c r="E386" s="33">
        <f t="shared" si="18"/>
        <v>0</v>
      </c>
      <c r="F386" s="4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5" t="s">
        <v>92</v>
      </c>
      <c r="B387" s="30">
        <v>0.0</v>
      </c>
      <c r="C387" s="36" t="s">
        <v>27</v>
      </c>
      <c r="D387" s="47"/>
      <c r="E387" s="33">
        <f t="shared" si="18"/>
        <v>0</v>
      </c>
      <c r="F387" s="4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29" t="s">
        <v>93</v>
      </c>
      <c r="B388" s="30">
        <v>47.0</v>
      </c>
      <c r="C388" s="31" t="s">
        <v>29</v>
      </c>
      <c r="D388" s="47"/>
      <c r="E388" s="33">
        <f t="shared" si="18"/>
        <v>0</v>
      </c>
      <c r="F388" s="4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49"/>
      <c r="B389" s="50"/>
      <c r="C389" s="51"/>
      <c r="D389" s="52"/>
      <c r="E389" s="53">
        <f t="shared" si="18"/>
        <v>0</v>
      </c>
      <c r="F389" s="5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55" t="s">
        <v>94</v>
      </c>
      <c r="E390" s="56">
        <f>SUMIFS(E345:E389,F345:F389,"Yes")</f>
        <v>0</v>
      </c>
      <c r="F390" s="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55" t="s">
        <v>95</v>
      </c>
      <c r="E391" s="56">
        <f>7.75%*E390</f>
        <v>0</v>
      </c>
      <c r="F391" s="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55" t="s">
        <v>96</v>
      </c>
      <c r="E392" s="57">
        <f>SUMIFS(E345:E389,F345:F389,"No")</f>
        <v>0</v>
      </c>
      <c r="F392" s="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58" t="s">
        <v>97</v>
      </c>
      <c r="B393" s="40"/>
      <c r="C393" s="40"/>
      <c r="D393" s="40"/>
      <c r="E393" s="59"/>
      <c r="F393" s="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55" t="s">
        <v>98</v>
      </c>
      <c r="E394" s="60">
        <f>SUM(E390:E393)</f>
        <v>0</v>
      </c>
      <c r="F394" s="6"/>
      <c r="G394" s="61" t="s">
        <v>109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4"/>
      <c r="B395" s="5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4"/>
      <c r="B396" s="5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4"/>
      <c r="B397" s="5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4"/>
      <c r="B398" s="5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7" t="s">
        <v>2</v>
      </c>
      <c r="C399" s="8" t="str">
        <f>$C$3</f>
        <v/>
      </c>
      <c r="D399" s="9"/>
      <c r="E399" s="9"/>
      <c r="F399" s="9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0"/>
      <c r="B400" s="5"/>
      <c r="C400" s="5"/>
      <c r="D400" s="5"/>
      <c r="E400" s="5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7" t="s">
        <v>5</v>
      </c>
      <c r="C401" s="8" t="str">
        <f>$C$5</f>
        <v/>
      </c>
      <c r="D401" s="9"/>
      <c r="E401" s="9"/>
      <c r="F401" s="9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7" t="s">
        <v>7</v>
      </c>
      <c r="C402" s="8" t="str">
        <f>$C$6</f>
        <v/>
      </c>
      <c r="D402" s="9"/>
      <c r="E402" s="9"/>
      <c r="F402" s="9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7" t="s">
        <v>9</v>
      </c>
      <c r="C403" s="8" t="str">
        <f>$C$7</f>
        <v/>
      </c>
      <c r="D403" s="9"/>
      <c r="E403" s="9"/>
      <c r="F403" s="9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0"/>
      <c r="B404" s="5"/>
      <c r="C404" s="5"/>
      <c r="D404" s="5"/>
      <c r="E404" s="5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7" t="s">
        <v>12</v>
      </c>
      <c r="C405" s="8" t="str">
        <f>$C$9</f>
        <v/>
      </c>
      <c r="D405" s="9"/>
      <c r="E405" s="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4"/>
      <c r="B406" s="5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4"/>
      <c r="B407" s="5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20" t="s">
        <v>110</v>
      </c>
      <c r="B408" s="21"/>
      <c r="C408" s="21"/>
      <c r="D408" s="21"/>
      <c r="E408" s="21"/>
      <c r="F408" s="2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5" t="s">
        <v>15</v>
      </c>
      <c r="B409" s="21"/>
      <c r="C409" s="21"/>
      <c r="D409" s="21"/>
      <c r="E409" s="21"/>
      <c r="F409" s="2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6" t="s">
        <v>16</v>
      </c>
      <c r="B410" s="27" t="s">
        <v>17</v>
      </c>
      <c r="C410" s="27" t="s">
        <v>18</v>
      </c>
      <c r="D410" s="27" t="s">
        <v>19</v>
      </c>
      <c r="E410" s="27" t="s">
        <v>20</v>
      </c>
      <c r="F410" s="28" t="s">
        <v>21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9" t="s">
        <v>22</v>
      </c>
      <c r="B411" s="30">
        <v>3.0</v>
      </c>
      <c r="C411" s="31" t="s">
        <v>23</v>
      </c>
      <c r="D411" s="47"/>
      <c r="E411" s="33">
        <f t="shared" ref="E411:E442" si="19">D411*B411</f>
        <v>0</v>
      </c>
      <c r="F411" s="4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5" t="s">
        <v>24</v>
      </c>
      <c r="B412" s="30">
        <v>0.0</v>
      </c>
      <c r="C412" s="36" t="s">
        <v>25</v>
      </c>
      <c r="D412" s="47"/>
      <c r="E412" s="33">
        <f t="shared" si="19"/>
        <v>0</v>
      </c>
      <c r="F412" s="4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5" t="s">
        <v>26</v>
      </c>
      <c r="B413" s="30">
        <v>0.0</v>
      </c>
      <c r="C413" s="36" t="s">
        <v>27</v>
      </c>
      <c r="D413" s="47"/>
      <c r="E413" s="33">
        <f t="shared" si="19"/>
        <v>0</v>
      </c>
      <c r="F413" s="4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29" t="s">
        <v>28</v>
      </c>
      <c r="B414" s="30">
        <v>30.0</v>
      </c>
      <c r="C414" s="31" t="s">
        <v>29</v>
      </c>
      <c r="D414" s="47"/>
      <c r="E414" s="33">
        <f t="shared" si="19"/>
        <v>0</v>
      </c>
      <c r="F414" s="4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5" t="s">
        <v>30</v>
      </c>
      <c r="B415" s="37">
        <v>0.0</v>
      </c>
      <c r="C415" s="38" t="s">
        <v>31</v>
      </c>
      <c r="D415" s="47"/>
      <c r="E415" s="33">
        <f t="shared" si="19"/>
        <v>0</v>
      </c>
      <c r="F415" s="4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5" t="s">
        <v>32</v>
      </c>
      <c r="B416" s="37">
        <v>0.0</v>
      </c>
      <c r="C416" s="38" t="s">
        <v>33</v>
      </c>
      <c r="D416" s="47"/>
      <c r="E416" s="33">
        <f t="shared" si="19"/>
        <v>0</v>
      </c>
      <c r="F416" s="4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5" t="s">
        <v>34</v>
      </c>
      <c r="B417" s="37">
        <v>0.0</v>
      </c>
      <c r="C417" s="38" t="s">
        <v>35</v>
      </c>
      <c r="D417" s="47"/>
      <c r="E417" s="33">
        <f t="shared" si="19"/>
        <v>0</v>
      </c>
      <c r="F417" s="4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5" t="s">
        <v>36</v>
      </c>
      <c r="B418" s="37">
        <v>0.0</v>
      </c>
      <c r="C418" s="38" t="s">
        <v>37</v>
      </c>
      <c r="D418" s="47"/>
      <c r="E418" s="33">
        <f t="shared" si="19"/>
        <v>0</v>
      </c>
      <c r="F418" s="4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5" t="s">
        <v>38</v>
      </c>
      <c r="B419" s="37">
        <v>0.0</v>
      </c>
      <c r="C419" s="38" t="s">
        <v>39</v>
      </c>
      <c r="D419" s="47"/>
      <c r="E419" s="33">
        <f t="shared" si="19"/>
        <v>0</v>
      </c>
      <c r="F419" s="4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5" t="s">
        <v>40</v>
      </c>
      <c r="B420" s="37">
        <v>30.0</v>
      </c>
      <c r="C420" s="38" t="s">
        <v>41</v>
      </c>
      <c r="D420" s="47"/>
      <c r="E420" s="33">
        <f t="shared" si="19"/>
        <v>0</v>
      </c>
      <c r="F420" s="4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5" t="s">
        <v>42</v>
      </c>
      <c r="B421" s="37">
        <v>1.0</v>
      </c>
      <c r="C421" s="38" t="s">
        <v>43</v>
      </c>
      <c r="D421" s="47"/>
      <c r="E421" s="33">
        <f t="shared" si="19"/>
        <v>0</v>
      </c>
      <c r="F421" s="4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5" t="s">
        <v>44</v>
      </c>
      <c r="B422" s="37">
        <v>1.0</v>
      </c>
      <c r="C422" s="38" t="s">
        <v>45</v>
      </c>
      <c r="D422" s="47"/>
      <c r="E422" s="33">
        <f t="shared" si="19"/>
        <v>0</v>
      </c>
      <c r="F422" s="4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5" t="s">
        <v>46</v>
      </c>
      <c r="B423" s="37">
        <v>1.0</v>
      </c>
      <c r="C423" s="38" t="s">
        <v>47</v>
      </c>
      <c r="D423" s="47"/>
      <c r="E423" s="33">
        <f t="shared" si="19"/>
        <v>0</v>
      </c>
      <c r="F423" s="4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5" t="s">
        <v>48</v>
      </c>
      <c r="B424" s="37">
        <v>1.0</v>
      </c>
      <c r="C424" s="38" t="s">
        <v>49</v>
      </c>
      <c r="D424" s="47"/>
      <c r="E424" s="33">
        <f t="shared" si="19"/>
        <v>0</v>
      </c>
      <c r="F424" s="4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5" t="s">
        <v>50</v>
      </c>
      <c r="B425" s="37">
        <v>1.0</v>
      </c>
      <c r="C425" s="38" t="s">
        <v>51</v>
      </c>
      <c r="D425" s="32"/>
      <c r="E425" s="33">
        <f t="shared" si="19"/>
        <v>0</v>
      </c>
      <c r="F425" s="34"/>
      <c r="G425" s="3"/>
      <c r="H425" s="5"/>
      <c r="I425" s="5"/>
      <c r="J425" s="5"/>
      <c r="K425" s="5"/>
      <c r="L425" s="5"/>
      <c r="M425" s="5"/>
      <c r="N425" s="5"/>
      <c r="O425" s="5"/>
      <c r="P425" s="5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5" t="s">
        <v>52</v>
      </c>
      <c r="B426" s="37">
        <v>1.0</v>
      </c>
      <c r="C426" s="38" t="s">
        <v>53</v>
      </c>
      <c r="D426" s="47"/>
      <c r="E426" s="33">
        <f t="shared" si="19"/>
        <v>0</v>
      </c>
      <c r="F426" s="4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5" t="s">
        <v>54</v>
      </c>
      <c r="B427" s="37">
        <v>1.0</v>
      </c>
      <c r="C427" s="38" t="s">
        <v>55</v>
      </c>
      <c r="D427" s="47"/>
      <c r="E427" s="33">
        <f t="shared" si="19"/>
        <v>0</v>
      </c>
      <c r="F427" s="4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5" t="s">
        <v>56</v>
      </c>
      <c r="B428" s="37">
        <v>1.0</v>
      </c>
      <c r="C428" s="38" t="s">
        <v>57</v>
      </c>
      <c r="D428" s="47"/>
      <c r="E428" s="33">
        <f t="shared" si="19"/>
        <v>0</v>
      </c>
      <c r="F428" s="4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5" t="s">
        <v>58</v>
      </c>
      <c r="B429" s="37">
        <v>1.0</v>
      </c>
      <c r="C429" s="38" t="s">
        <v>59</v>
      </c>
      <c r="D429" s="47"/>
      <c r="E429" s="33">
        <f t="shared" si="19"/>
        <v>0</v>
      </c>
      <c r="F429" s="4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5" t="s">
        <v>60</v>
      </c>
      <c r="B430" s="37">
        <v>1.0</v>
      </c>
      <c r="C430" s="38" t="s">
        <v>61</v>
      </c>
      <c r="D430" s="47"/>
      <c r="E430" s="33">
        <f t="shared" si="19"/>
        <v>0</v>
      </c>
      <c r="F430" s="4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5" t="s">
        <v>62</v>
      </c>
      <c r="B431" s="37">
        <v>1.0</v>
      </c>
      <c r="C431" s="38" t="s">
        <v>63</v>
      </c>
      <c r="D431" s="47"/>
      <c r="E431" s="33">
        <f t="shared" si="19"/>
        <v>0</v>
      </c>
      <c r="F431" s="4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62" t="s">
        <v>64</v>
      </c>
      <c r="B432" s="37">
        <v>33.0</v>
      </c>
      <c r="C432" s="38" t="s">
        <v>65</v>
      </c>
      <c r="D432" s="47"/>
      <c r="E432" s="33">
        <f t="shared" si="19"/>
        <v>0</v>
      </c>
      <c r="F432" s="4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62" t="s">
        <v>66</v>
      </c>
      <c r="B433" s="37">
        <v>33.0</v>
      </c>
      <c r="C433" s="38" t="s">
        <v>67</v>
      </c>
      <c r="D433" s="47"/>
      <c r="E433" s="33">
        <f t="shared" si="19"/>
        <v>0</v>
      </c>
      <c r="F433" s="4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62" t="s">
        <v>68</v>
      </c>
      <c r="B434" s="37">
        <v>33.0</v>
      </c>
      <c r="C434" s="38" t="s">
        <v>69</v>
      </c>
      <c r="D434" s="47"/>
      <c r="E434" s="33">
        <f t="shared" si="19"/>
        <v>0</v>
      </c>
      <c r="F434" s="4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62" t="s">
        <v>70</v>
      </c>
      <c r="B435" s="37">
        <v>33.0</v>
      </c>
      <c r="C435" s="38" t="s">
        <v>71</v>
      </c>
      <c r="D435" s="47"/>
      <c r="E435" s="33">
        <f t="shared" si="19"/>
        <v>0</v>
      </c>
      <c r="F435" s="4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62" t="s">
        <v>72</v>
      </c>
      <c r="B436" s="37">
        <v>33.0</v>
      </c>
      <c r="C436" s="38" t="s">
        <v>73</v>
      </c>
      <c r="D436" s="47"/>
      <c r="E436" s="33">
        <f t="shared" si="19"/>
        <v>0</v>
      </c>
      <c r="F436" s="4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62" t="s">
        <v>74</v>
      </c>
      <c r="B437" s="37">
        <v>33.0</v>
      </c>
      <c r="C437" s="38" t="s">
        <v>75</v>
      </c>
      <c r="D437" s="47"/>
      <c r="E437" s="33">
        <f t="shared" si="19"/>
        <v>0</v>
      </c>
      <c r="F437" s="4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62" t="s">
        <v>76</v>
      </c>
      <c r="B438" s="37">
        <v>33.0</v>
      </c>
      <c r="C438" s="38" t="s">
        <v>77</v>
      </c>
      <c r="D438" s="47"/>
      <c r="E438" s="33">
        <f t="shared" si="19"/>
        <v>0</v>
      </c>
      <c r="F438" s="4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62" t="s">
        <v>78</v>
      </c>
      <c r="B439" s="37">
        <v>33.0</v>
      </c>
      <c r="C439" s="38" t="s">
        <v>79</v>
      </c>
      <c r="D439" s="47"/>
      <c r="E439" s="33">
        <f t="shared" si="19"/>
        <v>0</v>
      </c>
      <c r="F439" s="4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62" t="s">
        <v>80</v>
      </c>
      <c r="B440" s="37">
        <v>33.0</v>
      </c>
      <c r="C440" s="38" t="s">
        <v>81</v>
      </c>
      <c r="D440" s="47"/>
      <c r="E440" s="33">
        <f t="shared" si="19"/>
        <v>0</v>
      </c>
      <c r="F440" s="4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62" t="s">
        <v>82</v>
      </c>
      <c r="B441" s="37">
        <v>33.0</v>
      </c>
      <c r="C441" s="38" t="s">
        <v>83</v>
      </c>
      <c r="D441" s="47"/>
      <c r="E441" s="33">
        <f t="shared" si="19"/>
        <v>0</v>
      </c>
      <c r="F441" s="4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5"/>
      <c r="B442" s="37"/>
      <c r="C442" s="38"/>
      <c r="D442" s="47"/>
      <c r="E442" s="33">
        <f t="shared" si="19"/>
        <v>0</v>
      </c>
      <c r="F442" s="4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5"/>
      <c r="B443" s="37"/>
      <c r="C443" s="38"/>
      <c r="D443" s="47"/>
      <c r="E443" s="33">
        <v>0.0</v>
      </c>
      <c r="F443" s="4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42" t="s">
        <v>84</v>
      </c>
      <c r="B444" s="43"/>
      <c r="C444" s="43"/>
      <c r="D444" s="43"/>
      <c r="E444" s="43"/>
      <c r="F444" s="4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29" t="s">
        <v>85</v>
      </c>
      <c r="B445" s="30">
        <v>3.0</v>
      </c>
      <c r="C445" s="31" t="s">
        <v>23</v>
      </c>
      <c r="D445" s="47"/>
      <c r="E445" s="33">
        <f t="shared" ref="E445:E449" si="20">D445*B445</f>
        <v>0</v>
      </c>
      <c r="F445" s="4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5" t="s">
        <v>86</v>
      </c>
      <c r="B446" s="30">
        <v>0.0</v>
      </c>
      <c r="C446" s="36" t="s">
        <v>25</v>
      </c>
      <c r="D446" s="47"/>
      <c r="E446" s="33">
        <f t="shared" si="20"/>
        <v>0</v>
      </c>
      <c r="F446" s="4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5" t="s">
        <v>87</v>
      </c>
      <c r="B447" s="30">
        <v>0.0</v>
      </c>
      <c r="C447" s="36" t="s">
        <v>27</v>
      </c>
      <c r="D447" s="47"/>
      <c r="E447" s="33">
        <f t="shared" si="20"/>
        <v>0</v>
      </c>
      <c r="F447" s="4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9" t="s">
        <v>88</v>
      </c>
      <c r="B448" s="30">
        <v>30.0</v>
      </c>
      <c r="C448" s="31" t="s">
        <v>29</v>
      </c>
      <c r="D448" s="47"/>
      <c r="E448" s="33">
        <f t="shared" si="20"/>
        <v>0</v>
      </c>
      <c r="F448" s="4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45"/>
      <c r="B449" s="37"/>
      <c r="C449" s="46"/>
      <c r="D449" s="47"/>
      <c r="E449" s="33">
        <f t="shared" si="20"/>
        <v>0</v>
      </c>
      <c r="F449" s="4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42" t="s">
        <v>89</v>
      </c>
      <c r="B450" s="43"/>
      <c r="C450" s="43"/>
      <c r="D450" s="43"/>
      <c r="E450" s="43"/>
      <c r="F450" s="4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9" t="s">
        <v>90</v>
      </c>
      <c r="B451" s="30">
        <v>3.0</v>
      </c>
      <c r="C451" s="31" t="s">
        <v>23</v>
      </c>
      <c r="D451" s="47"/>
      <c r="E451" s="33">
        <f t="shared" ref="E451:E455" si="21">D451*B451</f>
        <v>0</v>
      </c>
      <c r="F451" s="4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5" t="s">
        <v>91</v>
      </c>
      <c r="B452" s="30">
        <v>0.0</v>
      </c>
      <c r="C452" s="36" t="s">
        <v>25</v>
      </c>
      <c r="D452" s="47"/>
      <c r="E452" s="33">
        <f t="shared" si="21"/>
        <v>0</v>
      </c>
      <c r="F452" s="4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5" t="s">
        <v>92</v>
      </c>
      <c r="B453" s="30">
        <v>0.0</v>
      </c>
      <c r="C453" s="36" t="s">
        <v>27</v>
      </c>
      <c r="D453" s="47"/>
      <c r="E453" s="33">
        <f t="shared" si="21"/>
        <v>0</v>
      </c>
      <c r="F453" s="4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29" t="s">
        <v>93</v>
      </c>
      <c r="B454" s="30">
        <v>30.0</v>
      </c>
      <c r="C454" s="31" t="s">
        <v>29</v>
      </c>
      <c r="D454" s="47"/>
      <c r="E454" s="33">
        <f t="shared" si="21"/>
        <v>0</v>
      </c>
      <c r="F454" s="4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49"/>
      <c r="B455" s="50"/>
      <c r="C455" s="51"/>
      <c r="D455" s="52"/>
      <c r="E455" s="53">
        <f t="shared" si="21"/>
        <v>0</v>
      </c>
      <c r="F455" s="5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55" t="s">
        <v>94</v>
      </c>
      <c r="E456" s="56">
        <f>SUMIFS(E411:E455,F411:F455,"Yes")</f>
        <v>0</v>
      </c>
      <c r="F456" s="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55" t="s">
        <v>95</v>
      </c>
      <c r="E457" s="56">
        <f>7.75%*E456</f>
        <v>0</v>
      </c>
      <c r="F457" s="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55" t="s">
        <v>96</v>
      </c>
      <c r="E458" s="57">
        <f>SUMIFS(E411:E455,F411:F455,"No")</f>
        <v>0</v>
      </c>
      <c r="F458" s="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58" t="s">
        <v>97</v>
      </c>
      <c r="B459" s="40"/>
      <c r="C459" s="40"/>
      <c r="D459" s="40"/>
      <c r="E459" s="59"/>
      <c r="F459" s="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55" t="s">
        <v>98</v>
      </c>
      <c r="E460" s="60">
        <f>SUM(E456:E459)</f>
        <v>0</v>
      </c>
      <c r="F460" s="6"/>
      <c r="G460" s="61" t="s">
        <v>111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4"/>
      <c r="B461" s="5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4"/>
      <c r="B462" s="5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4"/>
      <c r="B463" s="5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4"/>
      <c r="B464" s="5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7" t="s">
        <v>2</v>
      </c>
      <c r="C465" s="8" t="str">
        <f>$C$3</f>
        <v/>
      </c>
      <c r="D465" s="9"/>
      <c r="E465" s="9"/>
      <c r="F465" s="9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0"/>
      <c r="B466" s="5"/>
      <c r="C466" s="5"/>
      <c r="D466" s="5"/>
      <c r="E466" s="5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7" t="s">
        <v>5</v>
      </c>
      <c r="C467" s="8" t="str">
        <f>$C$5</f>
        <v/>
      </c>
      <c r="D467" s="9"/>
      <c r="E467" s="9"/>
      <c r="F467" s="9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7" t="s">
        <v>7</v>
      </c>
      <c r="C468" s="8" t="str">
        <f>$C$6</f>
        <v/>
      </c>
      <c r="D468" s="9"/>
      <c r="E468" s="9"/>
      <c r="F468" s="9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7" t="s">
        <v>9</v>
      </c>
      <c r="C469" s="8" t="str">
        <f>$C$7</f>
        <v/>
      </c>
      <c r="D469" s="9"/>
      <c r="E469" s="9"/>
      <c r="F469" s="9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0"/>
      <c r="B470" s="5"/>
      <c r="C470" s="5"/>
      <c r="D470" s="5"/>
      <c r="E470" s="5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7" t="s">
        <v>12</v>
      </c>
      <c r="C471" s="8" t="str">
        <f>$C$9</f>
        <v/>
      </c>
      <c r="D471" s="9"/>
      <c r="E471" s="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4"/>
      <c r="B472" s="5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4"/>
      <c r="B473" s="5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20" t="s">
        <v>112</v>
      </c>
      <c r="B474" s="21"/>
      <c r="C474" s="21"/>
      <c r="D474" s="21"/>
      <c r="E474" s="21"/>
      <c r="F474" s="2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25" t="s">
        <v>15</v>
      </c>
      <c r="B475" s="21"/>
      <c r="C475" s="21"/>
      <c r="D475" s="21"/>
      <c r="E475" s="21"/>
      <c r="F475" s="2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6" t="s">
        <v>16</v>
      </c>
      <c r="B476" s="27" t="s">
        <v>17</v>
      </c>
      <c r="C476" s="27" t="s">
        <v>18</v>
      </c>
      <c r="D476" s="27" t="s">
        <v>19</v>
      </c>
      <c r="E476" s="27" t="s">
        <v>20</v>
      </c>
      <c r="F476" s="28" t="s">
        <v>21</v>
      </c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9" t="s">
        <v>22</v>
      </c>
      <c r="B477" s="30">
        <v>4.0</v>
      </c>
      <c r="C477" s="31" t="s">
        <v>23</v>
      </c>
      <c r="D477" s="47"/>
      <c r="E477" s="33">
        <f t="shared" ref="E477:E508" si="22">D477*B477</f>
        <v>0</v>
      </c>
      <c r="F477" s="4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5" t="s">
        <v>24</v>
      </c>
      <c r="B478" s="30">
        <v>1.0</v>
      </c>
      <c r="C478" s="36" t="s">
        <v>25</v>
      </c>
      <c r="D478" s="47"/>
      <c r="E478" s="33">
        <f t="shared" si="22"/>
        <v>0</v>
      </c>
      <c r="F478" s="4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5" t="s">
        <v>26</v>
      </c>
      <c r="B479" s="30">
        <v>0.0</v>
      </c>
      <c r="C479" s="36" t="s">
        <v>27</v>
      </c>
      <c r="D479" s="47"/>
      <c r="E479" s="33">
        <f t="shared" si="22"/>
        <v>0</v>
      </c>
      <c r="F479" s="4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29" t="s">
        <v>28</v>
      </c>
      <c r="B480" s="30">
        <v>37.0</v>
      </c>
      <c r="C480" s="31" t="s">
        <v>29</v>
      </c>
      <c r="D480" s="47"/>
      <c r="E480" s="33">
        <f t="shared" si="22"/>
        <v>0</v>
      </c>
      <c r="F480" s="4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5" t="s">
        <v>30</v>
      </c>
      <c r="B481" s="37">
        <v>0.0</v>
      </c>
      <c r="C481" s="38" t="s">
        <v>31</v>
      </c>
      <c r="D481" s="47"/>
      <c r="E481" s="33">
        <f t="shared" si="22"/>
        <v>0</v>
      </c>
      <c r="F481" s="4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5" t="s">
        <v>32</v>
      </c>
      <c r="B482" s="37">
        <v>0.0</v>
      </c>
      <c r="C482" s="38" t="s">
        <v>33</v>
      </c>
      <c r="D482" s="47"/>
      <c r="E482" s="33">
        <f t="shared" si="22"/>
        <v>0</v>
      </c>
      <c r="F482" s="4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5" t="s">
        <v>34</v>
      </c>
      <c r="B483" s="37">
        <v>0.0</v>
      </c>
      <c r="C483" s="38" t="s">
        <v>35</v>
      </c>
      <c r="D483" s="47"/>
      <c r="E483" s="33">
        <f t="shared" si="22"/>
        <v>0</v>
      </c>
      <c r="F483" s="4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5" t="s">
        <v>36</v>
      </c>
      <c r="B484" s="37">
        <v>0.0</v>
      </c>
      <c r="C484" s="38" t="s">
        <v>37</v>
      </c>
      <c r="D484" s="47"/>
      <c r="E484" s="33">
        <f t="shared" si="22"/>
        <v>0</v>
      </c>
      <c r="F484" s="4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5" t="s">
        <v>38</v>
      </c>
      <c r="B485" s="37">
        <v>0.0</v>
      </c>
      <c r="C485" s="38" t="s">
        <v>39</v>
      </c>
      <c r="D485" s="47"/>
      <c r="E485" s="33">
        <f t="shared" si="22"/>
        <v>0</v>
      </c>
      <c r="F485" s="4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5" t="s">
        <v>40</v>
      </c>
      <c r="B486" s="37">
        <v>37.0</v>
      </c>
      <c r="C486" s="38" t="s">
        <v>41</v>
      </c>
      <c r="D486" s="47"/>
      <c r="E486" s="33">
        <f t="shared" si="22"/>
        <v>0</v>
      </c>
      <c r="F486" s="4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5" t="s">
        <v>42</v>
      </c>
      <c r="B487" s="37">
        <v>1.0</v>
      </c>
      <c r="C487" s="38" t="s">
        <v>43</v>
      </c>
      <c r="D487" s="47"/>
      <c r="E487" s="33">
        <f t="shared" si="22"/>
        <v>0</v>
      </c>
      <c r="F487" s="4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5" t="s">
        <v>44</v>
      </c>
      <c r="B488" s="37">
        <v>1.0</v>
      </c>
      <c r="C488" s="38" t="s">
        <v>45</v>
      </c>
      <c r="D488" s="47"/>
      <c r="E488" s="33">
        <f t="shared" si="22"/>
        <v>0</v>
      </c>
      <c r="F488" s="4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5" t="s">
        <v>46</v>
      </c>
      <c r="B489" s="37">
        <v>1.0</v>
      </c>
      <c r="C489" s="38" t="s">
        <v>47</v>
      </c>
      <c r="D489" s="47"/>
      <c r="E489" s="33">
        <f t="shared" si="22"/>
        <v>0</v>
      </c>
      <c r="F489" s="4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5" t="s">
        <v>48</v>
      </c>
      <c r="B490" s="37">
        <v>1.0</v>
      </c>
      <c r="C490" s="38" t="s">
        <v>49</v>
      </c>
      <c r="D490" s="47"/>
      <c r="E490" s="33">
        <f t="shared" si="22"/>
        <v>0</v>
      </c>
      <c r="F490" s="4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5" t="s">
        <v>50</v>
      </c>
      <c r="B491" s="37">
        <v>1.0</v>
      </c>
      <c r="C491" s="38" t="s">
        <v>51</v>
      </c>
      <c r="D491" s="32"/>
      <c r="E491" s="33">
        <f t="shared" si="22"/>
        <v>0</v>
      </c>
      <c r="F491" s="34"/>
      <c r="G491" s="3"/>
      <c r="H491" s="5"/>
      <c r="I491" s="5"/>
      <c r="J491" s="5"/>
      <c r="K491" s="5"/>
      <c r="L491" s="5"/>
      <c r="M491" s="5"/>
      <c r="N491" s="5"/>
      <c r="O491" s="5"/>
      <c r="P491" s="5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5" t="s">
        <v>52</v>
      </c>
      <c r="B492" s="37">
        <v>1.0</v>
      </c>
      <c r="C492" s="38" t="s">
        <v>53</v>
      </c>
      <c r="D492" s="47"/>
      <c r="E492" s="33">
        <f t="shared" si="22"/>
        <v>0</v>
      </c>
      <c r="F492" s="4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5" t="s">
        <v>54</v>
      </c>
      <c r="B493" s="37">
        <v>1.0</v>
      </c>
      <c r="C493" s="38" t="s">
        <v>55</v>
      </c>
      <c r="D493" s="47"/>
      <c r="E493" s="33">
        <f t="shared" si="22"/>
        <v>0</v>
      </c>
      <c r="F493" s="4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5" t="s">
        <v>56</v>
      </c>
      <c r="B494" s="37">
        <v>1.0</v>
      </c>
      <c r="C494" s="38" t="s">
        <v>57</v>
      </c>
      <c r="D494" s="47"/>
      <c r="E494" s="33">
        <f t="shared" si="22"/>
        <v>0</v>
      </c>
      <c r="F494" s="4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5" t="s">
        <v>58</v>
      </c>
      <c r="B495" s="37">
        <v>1.0</v>
      </c>
      <c r="C495" s="38" t="s">
        <v>59</v>
      </c>
      <c r="D495" s="47"/>
      <c r="E495" s="33">
        <f t="shared" si="22"/>
        <v>0</v>
      </c>
      <c r="F495" s="4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5" t="s">
        <v>60</v>
      </c>
      <c r="B496" s="37">
        <v>1.0</v>
      </c>
      <c r="C496" s="38" t="s">
        <v>61</v>
      </c>
      <c r="D496" s="47"/>
      <c r="E496" s="33">
        <f t="shared" si="22"/>
        <v>0</v>
      </c>
      <c r="F496" s="4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5" t="s">
        <v>62</v>
      </c>
      <c r="B497" s="37">
        <v>1.0</v>
      </c>
      <c r="C497" s="38" t="s">
        <v>63</v>
      </c>
      <c r="D497" s="47"/>
      <c r="E497" s="33">
        <f t="shared" si="22"/>
        <v>0</v>
      </c>
      <c r="F497" s="4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62" t="s">
        <v>64</v>
      </c>
      <c r="B498" s="37">
        <v>42.0</v>
      </c>
      <c r="C498" s="38" t="s">
        <v>65</v>
      </c>
      <c r="D498" s="47"/>
      <c r="E498" s="33">
        <f t="shared" si="22"/>
        <v>0</v>
      </c>
      <c r="F498" s="4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62" t="s">
        <v>66</v>
      </c>
      <c r="B499" s="37">
        <v>42.0</v>
      </c>
      <c r="C499" s="38" t="s">
        <v>67</v>
      </c>
      <c r="D499" s="47"/>
      <c r="E499" s="33">
        <f t="shared" si="22"/>
        <v>0</v>
      </c>
      <c r="F499" s="4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62" t="s">
        <v>68</v>
      </c>
      <c r="B500" s="37">
        <v>42.0</v>
      </c>
      <c r="C500" s="38" t="s">
        <v>69</v>
      </c>
      <c r="D500" s="47"/>
      <c r="E500" s="33">
        <f t="shared" si="22"/>
        <v>0</v>
      </c>
      <c r="F500" s="4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62" t="s">
        <v>70</v>
      </c>
      <c r="B501" s="37">
        <v>42.0</v>
      </c>
      <c r="C501" s="38" t="s">
        <v>71</v>
      </c>
      <c r="D501" s="47"/>
      <c r="E501" s="33">
        <f t="shared" si="22"/>
        <v>0</v>
      </c>
      <c r="F501" s="4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62" t="s">
        <v>72</v>
      </c>
      <c r="B502" s="37">
        <v>42.0</v>
      </c>
      <c r="C502" s="38" t="s">
        <v>73</v>
      </c>
      <c r="D502" s="47"/>
      <c r="E502" s="33">
        <f t="shared" si="22"/>
        <v>0</v>
      </c>
      <c r="F502" s="4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62" t="s">
        <v>74</v>
      </c>
      <c r="B503" s="37">
        <v>42.0</v>
      </c>
      <c r="C503" s="38" t="s">
        <v>75</v>
      </c>
      <c r="D503" s="47"/>
      <c r="E503" s="33">
        <f t="shared" si="22"/>
        <v>0</v>
      </c>
      <c r="F503" s="4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62" t="s">
        <v>76</v>
      </c>
      <c r="B504" s="37">
        <v>42.0</v>
      </c>
      <c r="C504" s="38" t="s">
        <v>77</v>
      </c>
      <c r="D504" s="47"/>
      <c r="E504" s="33">
        <f t="shared" si="22"/>
        <v>0</v>
      </c>
      <c r="F504" s="4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62" t="s">
        <v>78</v>
      </c>
      <c r="B505" s="37">
        <v>42.0</v>
      </c>
      <c r="C505" s="38" t="s">
        <v>79</v>
      </c>
      <c r="D505" s="47"/>
      <c r="E505" s="33">
        <f t="shared" si="22"/>
        <v>0</v>
      </c>
      <c r="F505" s="4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62" t="s">
        <v>80</v>
      </c>
      <c r="B506" s="37">
        <v>42.0</v>
      </c>
      <c r="C506" s="38" t="s">
        <v>81</v>
      </c>
      <c r="D506" s="47"/>
      <c r="E506" s="33">
        <f t="shared" si="22"/>
        <v>0</v>
      </c>
      <c r="F506" s="4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62" t="s">
        <v>82</v>
      </c>
      <c r="B507" s="37">
        <v>42.0</v>
      </c>
      <c r="C507" s="38" t="s">
        <v>83</v>
      </c>
      <c r="D507" s="47"/>
      <c r="E507" s="33">
        <f t="shared" si="22"/>
        <v>0</v>
      </c>
      <c r="F507" s="4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5"/>
      <c r="B508" s="37"/>
      <c r="C508" s="38"/>
      <c r="D508" s="47"/>
      <c r="E508" s="33">
        <f t="shared" si="22"/>
        <v>0</v>
      </c>
      <c r="F508" s="4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5"/>
      <c r="B509" s="37"/>
      <c r="C509" s="38"/>
      <c r="D509" s="47"/>
      <c r="E509" s="33">
        <v>0.0</v>
      </c>
      <c r="F509" s="4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42" t="s">
        <v>84</v>
      </c>
      <c r="B510" s="43"/>
      <c r="C510" s="43"/>
      <c r="D510" s="43"/>
      <c r="E510" s="43"/>
      <c r="F510" s="4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29" t="s">
        <v>85</v>
      </c>
      <c r="B511" s="30">
        <v>4.0</v>
      </c>
      <c r="C511" s="31" t="s">
        <v>23</v>
      </c>
      <c r="D511" s="47"/>
      <c r="E511" s="33">
        <f t="shared" ref="E511:E515" si="23">D511*B511</f>
        <v>0</v>
      </c>
      <c r="F511" s="4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5" t="s">
        <v>86</v>
      </c>
      <c r="B512" s="30">
        <v>1.0</v>
      </c>
      <c r="C512" s="36" t="s">
        <v>25</v>
      </c>
      <c r="D512" s="47"/>
      <c r="E512" s="33">
        <f t="shared" si="23"/>
        <v>0</v>
      </c>
      <c r="F512" s="4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5" t="s">
        <v>87</v>
      </c>
      <c r="B513" s="30">
        <v>0.0</v>
      </c>
      <c r="C513" s="36" t="s">
        <v>27</v>
      </c>
      <c r="D513" s="47"/>
      <c r="E513" s="33">
        <f t="shared" si="23"/>
        <v>0</v>
      </c>
      <c r="F513" s="4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29" t="s">
        <v>88</v>
      </c>
      <c r="B514" s="30">
        <v>37.0</v>
      </c>
      <c r="C514" s="31" t="s">
        <v>29</v>
      </c>
      <c r="D514" s="47"/>
      <c r="E514" s="33">
        <f t="shared" si="23"/>
        <v>0</v>
      </c>
      <c r="F514" s="4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45"/>
      <c r="B515" s="37"/>
      <c r="C515" s="46"/>
      <c r="D515" s="47"/>
      <c r="E515" s="33">
        <f t="shared" si="23"/>
        <v>0</v>
      </c>
      <c r="F515" s="4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42" t="s">
        <v>89</v>
      </c>
      <c r="B516" s="43"/>
      <c r="C516" s="43"/>
      <c r="D516" s="43"/>
      <c r="E516" s="43"/>
      <c r="F516" s="4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29" t="s">
        <v>90</v>
      </c>
      <c r="B517" s="30">
        <v>4.0</v>
      </c>
      <c r="C517" s="31" t="s">
        <v>23</v>
      </c>
      <c r="D517" s="47"/>
      <c r="E517" s="33">
        <f t="shared" ref="E517:E521" si="24">D517*B517</f>
        <v>0</v>
      </c>
      <c r="F517" s="4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5" t="s">
        <v>91</v>
      </c>
      <c r="B518" s="30">
        <v>1.0</v>
      </c>
      <c r="C518" s="36" t="s">
        <v>25</v>
      </c>
      <c r="D518" s="47"/>
      <c r="E518" s="33">
        <f t="shared" si="24"/>
        <v>0</v>
      </c>
      <c r="F518" s="4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5" t="s">
        <v>92</v>
      </c>
      <c r="B519" s="30">
        <v>0.0</v>
      </c>
      <c r="C519" s="36" t="s">
        <v>27</v>
      </c>
      <c r="D519" s="47"/>
      <c r="E519" s="33">
        <f t="shared" si="24"/>
        <v>0</v>
      </c>
      <c r="F519" s="4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9" t="s">
        <v>93</v>
      </c>
      <c r="B520" s="30">
        <v>37.0</v>
      </c>
      <c r="C520" s="31" t="s">
        <v>29</v>
      </c>
      <c r="D520" s="47"/>
      <c r="E520" s="33">
        <f t="shared" si="24"/>
        <v>0</v>
      </c>
      <c r="F520" s="4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49"/>
      <c r="B521" s="50"/>
      <c r="C521" s="51"/>
      <c r="D521" s="52"/>
      <c r="E521" s="53">
        <f t="shared" si="24"/>
        <v>0</v>
      </c>
      <c r="F521" s="5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55" t="s">
        <v>94</v>
      </c>
      <c r="E522" s="56">
        <f>SUMIFS(E477:E521,F477:F521,"Yes")</f>
        <v>0</v>
      </c>
      <c r="F522" s="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55" t="s">
        <v>95</v>
      </c>
      <c r="E523" s="56">
        <f>7.75%*E522</f>
        <v>0</v>
      </c>
      <c r="F523" s="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55" t="s">
        <v>96</v>
      </c>
      <c r="E524" s="57">
        <f>SUMIFS(E477:E521,F477:F521,"No")</f>
        <v>0</v>
      </c>
      <c r="F524" s="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58" t="s">
        <v>97</v>
      </c>
      <c r="B525" s="40"/>
      <c r="C525" s="40"/>
      <c r="D525" s="40"/>
      <c r="E525" s="59"/>
      <c r="F525" s="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55" t="s">
        <v>98</v>
      </c>
      <c r="E526" s="60">
        <f>SUM(E522:E525)</f>
        <v>0</v>
      </c>
      <c r="F526" s="6"/>
      <c r="G526" s="61" t="s">
        <v>113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4"/>
      <c r="B527" s="5"/>
      <c r="C527" s="4"/>
      <c r="D527" s="4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4"/>
      <c r="B528" s="5"/>
      <c r="C528" s="4"/>
      <c r="D528" s="4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4"/>
      <c r="B529" s="5"/>
      <c r="C529" s="4"/>
      <c r="D529" s="4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4"/>
      <c r="B530" s="5"/>
      <c r="C530" s="4"/>
      <c r="D530" s="4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7" t="s">
        <v>2</v>
      </c>
      <c r="C531" s="8" t="str">
        <f>$C$3</f>
        <v/>
      </c>
      <c r="D531" s="9"/>
      <c r="E531" s="9"/>
      <c r="F531" s="9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0"/>
      <c r="B532" s="5"/>
      <c r="C532" s="5"/>
      <c r="D532" s="5"/>
      <c r="E532" s="5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7" t="s">
        <v>5</v>
      </c>
      <c r="C533" s="8" t="str">
        <f>$C$5</f>
        <v/>
      </c>
      <c r="D533" s="9"/>
      <c r="E533" s="9"/>
      <c r="F533" s="9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7" t="s">
        <v>7</v>
      </c>
      <c r="C534" s="8" t="str">
        <f>$C$6</f>
        <v/>
      </c>
      <c r="D534" s="9"/>
      <c r="E534" s="9"/>
      <c r="F534" s="9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7" t="s">
        <v>9</v>
      </c>
      <c r="C535" s="8" t="str">
        <f>$C$7</f>
        <v/>
      </c>
      <c r="D535" s="9"/>
      <c r="E535" s="9"/>
      <c r="F535" s="9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0"/>
      <c r="B536" s="5"/>
      <c r="C536" s="5"/>
      <c r="D536" s="5"/>
      <c r="E536" s="5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7" t="s">
        <v>12</v>
      </c>
      <c r="C537" s="8" t="str">
        <f>$C$9</f>
        <v/>
      </c>
      <c r="D537" s="9"/>
      <c r="E537" s="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4"/>
      <c r="B538" s="5"/>
      <c r="C538" s="4"/>
      <c r="D538" s="4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4"/>
      <c r="B539" s="5"/>
      <c r="C539" s="4"/>
      <c r="D539" s="4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20" t="s">
        <v>114</v>
      </c>
      <c r="B540" s="21"/>
      <c r="C540" s="21"/>
      <c r="D540" s="21"/>
      <c r="E540" s="21"/>
      <c r="F540" s="2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25" t="s">
        <v>15</v>
      </c>
      <c r="B541" s="21"/>
      <c r="C541" s="21"/>
      <c r="D541" s="21"/>
      <c r="E541" s="21"/>
      <c r="F541" s="2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6" t="s">
        <v>16</v>
      </c>
      <c r="B542" s="27" t="s">
        <v>17</v>
      </c>
      <c r="C542" s="27" t="s">
        <v>18</v>
      </c>
      <c r="D542" s="27" t="s">
        <v>19</v>
      </c>
      <c r="E542" s="27" t="s">
        <v>20</v>
      </c>
      <c r="F542" s="28" t="s">
        <v>21</v>
      </c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29" t="s">
        <v>22</v>
      </c>
      <c r="B543" s="30">
        <v>6.0</v>
      </c>
      <c r="C543" s="31" t="s">
        <v>23</v>
      </c>
      <c r="D543" s="47"/>
      <c r="E543" s="33">
        <f t="shared" ref="E543:E574" si="25">D543*B543</f>
        <v>0</v>
      </c>
      <c r="F543" s="4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5" t="s">
        <v>24</v>
      </c>
      <c r="B544" s="30">
        <v>2.0</v>
      </c>
      <c r="C544" s="36" t="s">
        <v>25</v>
      </c>
      <c r="D544" s="47"/>
      <c r="E544" s="33">
        <f t="shared" si="25"/>
        <v>0</v>
      </c>
      <c r="F544" s="4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5" t="s">
        <v>26</v>
      </c>
      <c r="B545" s="30">
        <v>0.0</v>
      </c>
      <c r="C545" s="36" t="s">
        <v>27</v>
      </c>
      <c r="D545" s="47"/>
      <c r="E545" s="33">
        <f t="shared" si="25"/>
        <v>0</v>
      </c>
      <c r="F545" s="4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29" t="s">
        <v>28</v>
      </c>
      <c r="B546" s="30">
        <v>73.0</v>
      </c>
      <c r="C546" s="31" t="s">
        <v>29</v>
      </c>
      <c r="D546" s="47"/>
      <c r="E546" s="33">
        <f t="shared" si="25"/>
        <v>0</v>
      </c>
      <c r="F546" s="4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5" t="s">
        <v>30</v>
      </c>
      <c r="B547" s="37">
        <v>0.0</v>
      </c>
      <c r="C547" s="38" t="s">
        <v>31</v>
      </c>
      <c r="D547" s="47"/>
      <c r="E547" s="33">
        <f t="shared" si="25"/>
        <v>0</v>
      </c>
      <c r="F547" s="4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5" t="s">
        <v>32</v>
      </c>
      <c r="B548" s="37">
        <v>0.0</v>
      </c>
      <c r="C548" s="38" t="s">
        <v>33</v>
      </c>
      <c r="D548" s="47"/>
      <c r="E548" s="33">
        <f t="shared" si="25"/>
        <v>0</v>
      </c>
      <c r="F548" s="4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5" t="s">
        <v>34</v>
      </c>
      <c r="B549" s="37">
        <v>0.0</v>
      </c>
      <c r="C549" s="38" t="s">
        <v>35</v>
      </c>
      <c r="D549" s="47"/>
      <c r="E549" s="33">
        <f t="shared" si="25"/>
        <v>0</v>
      </c>
      <c r="F549" s="4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5" t="s">
        <v>36</v>
      </c>
      <c r="B550" s="37">
        <v>0.0</v>
      </c>
      <c r="C550" s="38" t="s">
        <v>37</v>
      </c>
      <c r="D550" s="47"/>
      <c r="E550" s="33">
        <f t="shared" si="25"/>
        <v>0</v>
      </c>
      <c r="F550" s="4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5" t="s">
        <v>38</v>
      </c>
      <c r="B551" s="37">
        <v>0.0</v>
      </c>
      <c r="C551" s="38" t="s">
        <v>39</v>
      </c>
      <c r="D551" s="47"/>
      <c r="E551" s="33">
        <f t="shared" si="25"/>
        <v>0</v>
      </c>
      <c r="F551" s="4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5" t="s">
        <v>40</v>
      </c>
      <c r="B552" s="37">
        <v>73.0</v>
      </c>
      <c r="C552" s="38" t="s">
        <v>41</v>
      </c>
      <c r="D552" s="47"/>
      <c r="E552" s="33">
        <f t="shared" si="25"/>
        <v>0</v>
      </c>
      <c r="F552" s="4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5" t="s">
        <v>42</v>
      </c>
      <c r="B553" s="37">
        <v>1.0</v>
      </c>
      <c r="C553" s="38" t="s">
        <v>43</v>
      </c>
      <c r="D553" s="47"/>
      <c r="E553" s="33">
        <f t="shared" si="25"/>
        <v>0</v>
      </c>
      <c r="F553" s="4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5" t="s">
        <v>44</v>
      </c>
      <c r="B554" s="37">
        <v>1.0</v>
      </c>
      <c r="C554" s="38" t="s">
        <v>45</v>
      </c>
      <c r="D554" s="47"/>
      <c r="E554" s="33">
        <f t="shared" si="25"/>
        <v>0</v>
      </c>
      <c r="F554" s="4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5" t="s">
        <v>46</v>
      </c>
      <c r="B555" s="37">
        <v>1.0</v>
      </c>
      <c r="C555" s="38" t="s">
        <v>47</v>
      </c>
      <c r="D555" s="47"/>
      <c r="E555" s="33">
        <f t="shared" si="25"/>
        <v>0</v>
      </c>
      <c r="F555" s="4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5" t="s">
        <v>48</v>
      </c>
      <c r="B556" s="37">
        <v>1.0</v>
      </c>
      <c r="C556" s="38" t="s">
        <v>49</v>
      </c>
      <c r="D556" s="47"/>
      <c r="E556" s="33">
        <f t="shared" si="25"/>
        <v>0</v>
      </c>
      <c r="F556" s="4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5" t="s">
        <v>50</v>
      </c>
      <c r="B557" s="37">
        <v>1.0</v>
      </c>
      <c r="C557" s="38" t="s">
        <v>51</v>
      </c>
      <c r="D557" s="32"/>
      <c r="E557" s="33">
        <f t="shared" si="25"/>
        <v>0</v>
      </c>
      <c r="F557" s="34"/>
      <c r="G557" s="3"/>
      <c r="H557" s="5"/>
      <c r="I557" s="5"/>
      <c r="J557" s="5"/>
      <c r="K557" s="5"/>
      <c r="L557" s="5"/>
      <c r="M557" s="5"/>
      <c r="N557" s="5"/>
      <c r="O557" s="5"/>
      <c r="P557" s="5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5" t="s">
        <v>52</v>
      </c>
      <c r="B558" s="37">
        <v>11.0</v>
      </c>
      <c r="C558" s="38" t="s">
        <v>53</v>
      </c>
      <c r="D558" s="47"/>
      <c r="E558" s="33">
        <f t="shared" si="25"/>
        <v>0</v>
      </c>
      <c r="F558" s="4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5" t="s">
        <v>54</v>
      </c>
      <c r="B559" s="37">
        <v>1.0</v>
      </c>
      <c r="C559" s="38" t="s">
        <v>55</v>
      </c>
      <c r="D559" s="47"/>
      <c r="E559" s="33">
        <f t="shared" si="25"/>
        <v>0</v>
      </c>
      <c r="F559" s="4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5" t="s">
        <v>56</v>
      </c>
      <c r="B560" s="37">
        <v>1.0</v>
      </c>
      <c r="C560" s="38" t="s">
        <v>57</v>
      </c>
      <c r="D560" s="47"/>
      <c r="E560" s="33">
        <f t="shared" si="25"/>
        <v>0</v>
      </c>
      <c r="F560" s="4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5" t="s">
        <v>58</v>
      </c>
      <c r="B561" s="37">
        <v>1.0</v>
      </c>
      <c r="C561" s="38" t="s">
        <v>59</v>
      </c>
      <c r="D561" s="47"/>
      <c r="E561" s="33">
        <f t="shared" si="25"/>
        <v>0</v>
      </c>
      <c r="F561" s="4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5" t="s">
        <v>60</v>
      </c>
      <c r="B562" s="37">
        <v>1.0</v>
      </c>
      <c r="C562" s="38" t="s">
        <v>61</v>
      </c>
      <c r="D562" s="47"/>
      <c r="E562" s="33">
        <f t="shared" si="25"/>
        <v>0</v>
      </c>
      <c r="F562" s="4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5" t="s">
        <v>62</v>
      </c>
      <c r="B563" s="37">
        <v>1.0</v>
      </c>
      <c r="C563" s="38" t="s">
        <v>63</v>
      </c>
      <c r="D563" s="47"/>
      <c r="E563" s="33">
        <f t="shared" si="25"/>
        <v>0</v>
      </c>
      <c r="F563" s="4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62" t="s">
        <v>64</v>
      </c>
      <c r="B564" s="37">
        <v>81.0</v>
      </c>
      <c r="C564" s="38" t="s">
        <v>65</v>
      </c>
      <c r="D564" s="47"/>
      <c r="E564" s="33">
        <f t="shared" si="25"/>
        <v>0</v>
      </c>
      <c r="F564" s="4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62" t="s">
        <v>66</v>
      </c>
      <c r="B565" s="37">
        <v>81.0</v>
      </c>
      <c r="C565" s="38" t="s">
        <v>67</v>
      </c>
      <c r="D565" s="47"/>
      <c r="E565" s="33">
        <f t="shared" si="25"/>
        <v>0</v>
      </c>
      <c r="F565" s="4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62" t="s">
        <v>68</v>
      </c>
      <c r="B566" s="37">
        <v>81.0</v>
      </c>
      <c r="C566" s="38" t="s">
        <v>69</v>
      </c>
      <c r="D566" s="47"/>
      <c r="E566" s="33">
        <f t="shared" si="25"/>
        <v>0</v>
      </c>
      <c r="F566" s="4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62" t="s">
        <v>70</v>
      </c>
      <c r="B567" s="37">
        <v>81.0</v>
      </c>
      <c r="C567" s="38" t="s">
        <v>71</v>
      </c>
      <c r="D567" s="47"/>
      <c r="E567" s="33">
        <f t="shared" si="25"/>
        <v>0</v>
      </c>
      <c r="F567" s="4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62" t="s">
        <v>72</v>
      </c>
      <c r="B568" s="37">
        <v>81.0</v>
      </c>
      <c r="C568" s="38" t="s">
        <v>73</v>
      </c>
      <c r="D568" s="47"/>
      <c r="E568" s="33">
        <f t="shared" si="25"/>
        <v>0</v>
      </c>
      <c r="F568" s="4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62" t="s">
        <v>74</v>
      </c>
      <c r="B569" s="37">
        <v>81.0</v>
      </c>
      <c r="C569" s="38" t="s">
        <v>75</v>
      </c>
      <c r="D569" s="47"/>
      <c r="E569" s="33">
        <f t="shared" si="25"/>
        <v>0</v>
      </c>
      <c r="F569" s="4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62" t="s">
        <v>76</v>
      </c>
      <c r="B570" s="37">
        <v>81.0</v>
      </c>
      <c r="C570" s="38" t="s">
        <v>77</v>
      </c>
      <c r="D570" s="47"/>
      <c r="E570" s="33">
        <f t="shared" si="25"/>
        <v>0</v>
      </c>
      <c r="F570" s="4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62" t="s">
        <v>78</v>
      </c>
      <c r="B571" s="37">
        <v>81.0</v>
      </c>
      <c r="C571" s="38" t="s">
        <v>79</v>
      </c>
      <c r="D571" s="47"/>
      <c r="E571" s="33">
        <f t="shared" si="25"/>
        <v>0</v>
      </c>
      <c r="F571" s="4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62" t="s">
        <v>80</v>
      </c>
      <c r="B572" s="37">
        <v>81.0</v>
      </c>
      <c r="C572" s="38" t="s">
        <v>81</v>
      </c>
      <c r="D572" s="47"/>
      <c r="E572" s="33">
        <f t="shared" si="25"/>
        <v>0</v>
      </c>
      <c r="F572" s="4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62" t="s">
        <v>82</v>
      </c>
      <c r="B573" s="37">
        <v>81.0</v>
      </c>
      <c r="C573" s="38" t="s">
        <v>83</v>
      </c>
      <c r="D573" s="47"/>
      <c r="E573" s="33">
        <f t="shared" si="25"/>
        <v>0</v>
      </c>
      <c r="F573" s="4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5"/>
      <c r="B574" s="37"/>
      <c r="C574" s="38"/>
      <c r="D574" s="47"/>
      <c r="E574" s="33">
        <f t="shared" si="25"/>
        <v>0</v>
      </c>
      <c r="F574" s="4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5"/>
      <c r="B575" s="37"/>
      <c r="C575" s="38"/>
      <c r="D575" s="47"/>
      <c r="E575" s="33">
        <v>0.0</v>
      </c>
      <c r="F575" s="4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42" t="s">
        <v>84</v>
      </c>
      <c r="B576" s="43"/>
      <c r="C576" s="43"/>
      <c r="D576" s="43"/>
      <c r="E576" s="43"/>
      <c r="F576" s="4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9" t="s">
        <v>85</v>
      </c>
      <c r="B577" s="30">
        <v>6.0</v>
      </c>
      <c r="C577" s="31" t="s">
        <v>23</v>
      </c>
      <c r="D577" s="47"/>
      <c r="E577" s="33">
        <f t="shared" ref="E577:E581" si="26">D577*B577</f>
        <v>0</v>
      </c>
      <c r="F577" s="4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5" t="s">
        <v>86</v>
      </c>
      <c r="B578" s="30">
        <v>2.0</v>
      </c>
      <c r="C578" s="36" t="s">
        <v>25</v>
      </c>
      <c r="D578" s="47"/>
      <c r="E578" s="33">
        <f t="shared" si="26"/>
        <v>0</v>
      </c>
      <c r="F578" s="4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5" t="s">
        <v>87</v>
      </c>
      <c r="B579" s="30">
        <v>0.0</v>
      </c>
      <c r="C579" s="36" t="s">
        <v>27</v>
      </c>
      <c r="D579" s="47"/>
      <c r="E579" s="33">
        <f t="shared" si="26"/>
        <v>0</v>
      </c>
      <c r="F579" s="4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29" t="s">
        <v>88</v>
      </c>
      <c r="B580" s="30">
        <v>73.0</v>
      </c>
      <c r="C580" s="31" t="s">
        <v>29</v>
      </c>
      <c r="D580" s="47"/>
      <c r="E580" s="33">
        <f t="shared" si="26"/>
        <v>0</v>
      </c>
      <c r="F580" s="4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45"/>
      <c r="B581" s="37"/>
      <c r="C581" s="46"/>
      <c r="D581" s="47"/>
      <c r="E581" s="33">
        <f t="shared" si="26"/>
        <v>0</v>
      </c>
      <c r="F581" s="4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42" t="s">
        <v>89</v>
      </c>
      <c r="B582" s="43"/>
      <c r="C582" s="43"/>
      <c r="D582" s="43"/>
      <c r="E582" s="43"/>
      <c r="F582" s="4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29" t="s">
        <v>90</v>
      </c>
      <c r="B583" s="30">
        <v>6.0</v>
      </c>
      <c r="C583" s="31" t="s">
        <v>23</v>
      </c>
      <c r="D583" s="47"/>
      <c r="E583" s="33">
        <f t="shared" ref="E583:E587" si="27">D583*B583</f>
        <v>0</v>
      </c>
      <c r="F583" s="4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5" t="s">
        <v>91</v>
      </c>
      <c r="B584" s="30">
        <v>2.0</v>
      </c>
      <c r="C584" s="36" t="s">
        <v>25</v>
      </c>
      <c r="D584" s="47"/>
      <c r="E584" s="33">
        <f t="shared" si="27"/>
        <v>0</v>
      </c>
      <c r="F584" s="4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5" t="s">
        <v>92</v>
      </c>
      <c r="B585" s="30">
        <v>0.0</v>
      </c>
      <c r="C585" s="36" t="s">
        <v>27</v>
      </c>
      <c r="D585" s="47"/>
      <c r="E585" s="33">
        <f t="shared" si="27"/>
        <v>0</v>
      </c>
      <c r="F585" s="4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29" t="s">
        <v>93</v>
      </c>
      <c r="B586" s="30">
        <v>73.0</v>
      </c>
      <c r="C586" s="31" t="s">
        <v>29</v>
      </c>
      <c r="D586" s="47"/>
      <c r="E586" s="33">
        <f t="shared" si="27"/>
        <v>0</v>
      </c>
      <c r="F586" s="4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49"/>
      <c r="B587" s="50"/>
      <c r="C587" s="51"/>
      <c r="D587" s="52"/>
      <c r="E587" s="53">
        <f t="shared" si="27"/>
        <v>0</v>
      </c>
      <c r="F587" s="5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55" t="s">
        <v>94</v>
      </c>
      <c r="E588" s="56">
        <f>SUMIFS(E543:E587,F543:F587,"Yes")</f>
        <v>0</v>
      </c>
      <c r="F588" s="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55" t="s">
        <v>95</v>
      </c>
      <c r="E589" s="56">
        <f>7.75%*E588</f>
        <v>0</v>
      </c>
      <c r="F589" s="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55" t="s">
        <v>96</v>
      </c>
      <c r="E590" s="57">
        <f>SUMIFS(E543:E587,F543:F587,"No")</f>
        <v>0</v>
      </c>
      <c r="F590" s="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58" t="s">
        <v>97</v>
      </c>
      <c r="B591" s="40"/>
      <c r="C591" s="40"/>
      <c r="D591" s="40"/>
      <c r="E591" s="59"/>
      <c r="F591" s="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55" t="s">
        <v>98</v>
      </c>
      <c r="E592" s="60">
        <f>SUM(E588:E591)</f>
        <v>0</v>
      </c>
      <c r="F592" s="6"/>
      <c r="G592" s="61" t="s">
        <v>115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4"/>
      <c r="B593" s="5"/>
      <c r="C593" s="4"/>
      <c r="D593" s="4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4"/>
      <c r="B594" s="5"/>
      <c r="C594" s="4"/>
      <c r="D594" s="4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4"/>
      <c r="B595" s="5"/>
      <c r="C595" s="4"/>
      <c r="D595" s="4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4"/>
      <c r="B596" s="5"/>
      <c r="C596" s="4"/>
      <c r="D596" s="4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7" t="s">
        <v>2</v>
      </c>
      <c r="C597" s="8" t="str">
        <f>$C$3</f>
        <v/>
      </c>
      <c r="D597" s="9"/>
      <c r="E597" s="9"/>
      <c r="F597" s="9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0"/>
      <c r="B598" s="5"/>
      <c r="C598" s="5"/>
      <c r="D598" s="5"/>
      <c r="E598" s="5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7" t="s">
        <v>5</v>
      </c>
      <c r="C599" s="8" t="str">
        <f>$C$5</f>
        <v/>
      </c>
      <c r="D599" s="9"/>
      <c r="E599" s="9"/>
      <c r="F599" s="9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7" t="s">
        <v>7</v>
      </c>
      <c r="C600" s="8" t="str">
        <f>$C$6</f>
        <v/>
      </c>
      <c r="D600" s="9"/>
      <c r="E600" s="9"/>
      <c r="F600" s="9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7" t="s">
        <v>9</v>
      </c>
      <c r="C601" s="8" t="str">
        <f>$C$7</f>
        <v/>
      </c>
      <c r="D601" s="9"/>
      <c r="E601" s="9"/>
      <c r="F601" s="9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0"/>
      <c r="B602" s="5"/>
      <c r="C602" s="5"/>
      <c r="D602" s="5"/>
      <c r="E602" s="5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7" t="s">
        <v>12</v>
      </c>
      <c r="C603" s="8" t="str">
        <f>$C$9</f>
        <v/>
      </c>
      <c r="D603" s="9"/>
      <c r="E603" s="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4"/>
      <c r="B604" s="5"/>
      <c r="C604" s="4"/>
      <c r="D604" s="4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4"/>
      <c r="B605" s="5"/>
      <c r="C605" s="4"/>
      <c r="D605" s="4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20" t="s">
        <v>116</v>
      </c>
      <c r="B606" s="21"/>
      <c r="C606" s="21"/>
      <c r="D606" s="21"/>
      <c r="E606" s="21"/>
      <c r="F606" s="2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5" t="s">
        <v>15</v>
      </c>
      <c r="B607" s="21"/>
      <c r="C607" s="21"/>
      <c r="D607" s="21"/>
      <c r="E607" s="21"/>
      <c r="F607" s="2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6" t="s">
        <v>16</v>
      </c>
      <c r="B608" s="27" t="s">
        <v>17</v>
      </c>
      <c r="C608" s="27" t="s">
        <v>18</v>
      </c>
      <c r="D608" s="27" t="s">
        <v>19</v>
      </c>
      <c r="E608" s="27" t="s">
        <v>20</v>
      </c>
      <c r="F608" s="28" t="s">
        <v>21</v>
      </c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29" t="s">
        <v>22</v>
      </c>
      <c r="B609" s="30">
        <v>4.0</v>
      </c>
      <c r="C609" s="31" t="s">
        <v>23</v>
      </c>
      <c r="D609" s="47"/>
      <c r="E609" s="33">
        <f t="shared" ref="E609:E640" si="28">D609*B609</f>
        <v>0</v>
      </c>
      <c r="F609" s="4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5" t="s">
        <v>24</v>
      </c>
      <c r="B610" s="30">
        <v>0.0</v>
      </c>
      <c r="C610" s="36" t="s">
        <v>25</v>
      </c>
      <c r="D610" s="47"/>
      <c r="E610" s="33">
        <f t="shared" si="28"/>
        <v>0</v>
      </c>
      <c r="F610" s="4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5" t="s">
        <v>26</v>
      </c>
      <c r="B611" s="30">
        <v>0.0</v>
      </c>
      <c r="C611" s="36" t="s">
        <v>27</v>
      </c>
      <c r="D611" s="47"/>
      <c r="E611" s="33">
        <f t="shared" si="28"/>
        <v>0</v>
      </c>
      <c r="F611" s="4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29" t="s">
        <v>28</v>
      </c>
      <c r="B612" s="30">
        <v>38.0</v>
      </c>
      <c r="C612" s="31" t="s">
        <v>29</v>
      </c>
      <c r="D612" s="47"/>
      <c r="E612" s="33">
        <f t="shared" si="28"/>
        <v>0</v>
      </c>
      <c r="F612" s="4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5" t="s">
        <v>30</v>
      </c>
      <c r="B613" s="37">
        <v>0.0</v>
      </c>
      <c r="C613" s="38" t="s">
        <v>31</v>
      </c>
      <c r="D613" s="47"/>
      <c r="E613" s="33">
        <f t="shared" si="28"/>
        <v>0</v>
      </c>
      <c r="F613" s="4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5" t="s">
        <v>32</v>
      </c>
      <c r="B614" s="37">
        <v>0.0</v>
      </c>
      <c r="C614" s="38" t="s">
        <v>33</v>
      </c>
      <c r="D614" s="47"/>
      <c r="E614" s="33">
        <f t="shared" si="28"/>
        <v>0</v>
      </c>
      <c r="F614" s="4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5" t="s">
        <v>34</v>
      </c>
      <c r="B615" s="37">
        <v>0.0</v>
      </c>
      <c r="C615" s="38" t="s">
        <v>35</v>
      </c>
      <c r="D615" s="47"/>
      <c r="E615" s="33">
        <f t="shared" si="28"/>
        <v>0</v>
      </c>
      <c r="F615" s="4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5" t="s">
        <v>36</v>
      </c>
      <c r="B616" s="37">
        <v>0.0</v>
      </c>
      <c r="C616" s="38" t="s">
        <v>37</v>
      </c>
      <c r="D616" s="47"/>
      <c r="E616" s="33">
        <f t="shared" si="28"/>
        <v>0</v>
      </c>
      <c r="F616" s="4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5" t="s">
        <v>38</v>
      </c>
      <c r="B617" s="37">
        <v>0.0</v>
      </c>
      <c r="C617" s="38" t="s">
        <v>39</v>
      </c>
      <c r="D617" s="47"/>
      <c r="E617" s="33">
        <f t="shared" si="28"/>
        <v>0</v>
      </c>
      <c r="F617" s="4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5" t="s">
        <v>40</v>
      </c>
      <c r="B618" s="37">
        <v>38.0</v>
      </c>
      <c r="C618" s="38" t="s">
        <v>41</v>
      </c>
      <c r="D618" s="47"/>
      <c r="E618" s="33">
        <f t="shared" si="28"/>
        <v>0</v>
      </c>
      <c r="F618" s="4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5" t="s">
        <v>42</v>
      </c>
      <c r="B619" s="37">
        <v>1.0</v>
      </c>
      <c r="C619" s="38" t="s">
        <v>43</v>
      </c>
      <c r="D619" s="47"/>
      <c r="E619" s="33">
        <f t="shared" si="28"/>
        <v>0</v>
      </c>
      <c r="F619" s="4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5" t="s">
        <v>44</v>
      </c>
      <c r="B620" s="37">
        <v>1.0</v>
      </c>
      <c r="C620" s="38" t="s">
        <v>45</v>
      </c>
      <c r="D620" s="47"/>
      <c r="E620" s="33">
        <f t="shared" si="28"/>
        <v>0</v>
      </c>
      <c r="F620" s="4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5" t="s">
        <v>46</v>
      </c>
      <c r="B621" s="37">
        <v>1.0</v>
      </c>
      <c r="C621" s="38" t="s">
        <v>47</v>
      </c>
      <c r="D621" s="47"/>
      <c r="E621" s="33">
        <f t="shared" si="28"/>
        <v>0</v>
      </c>
      <c r="F621" s="4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5" t="s">
        <v>48</v>
      </c>
      <c r="B622" s="37">
        <v>1.0</v>
      </c>
      <c r="C622" s="38" t="s">
        <v>49</v>
      </c>
      <c r="D622" s="47"/>
      <c r="E622" s="33">
        <f t="shared" si="28"/>
        <v>0</v>
      </c>
      <c r="F622" s="4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5" t="s">
        <v>50</v>
      </c>
      <c r="B623" s="37">
        <v>1.0</v>
      </c>
      <c r="C623" s="38" t="s">
        <v>51</v>
      </c>
      <c r="D623" s="32"/>
      <c r="E623" s="33">
        <f t="shared" si="28"/>
        <v>0</v>
      </c>
      <c r="F623" s="34"/>
      <c r="G623" s="3"/>
      <c r="H623" s="5"/>
      <c r="I623" s="5"/>
      <c r="J623" s="5"/>
      <c r="K623" s="5"/>
      <c r="L623" s="5"/>
      <c r="M623" s="5"/>
      <c r="N623" s="5"/>
      <c r="O623" s="5"/>
      <c r="P623" s="5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5" t="s">
        <v>52</v>
      </c>
      <c r="B624" s="37">
        <v>1.0</v>
      </c>
      <c r="C624" s="38" t="s">
        <v>53</v>
      </c>
      <c r="D624" s="47"/>
      <c r="E624" s="33">
        <f t="shared" si="28"/>
        <v>0</v>
      </c>
      <c r="F624" s="4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5" t="s">
        <v>54</v>
      </c>
      <c r="B625" s="37">
        <v>1.0</v>
      </c>
      <c r="C625" s="38" t="s">
        <v>55</v>
      </c>
      <c r="D625" s="47"/>
      <c r="E625" s="33">
        <f t="shared" si="28"/>
        <v>0</v>
      </c>
      <c r="F625" s="4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5" t="s">
        <v>56</v>
      </c>
      <c r="B626" s="37">
        <v>1.0</v>
      </c>
      <c r="C626" s="38" t="s">
        <v>57</v>
      </c>
      <c r="D626" s="47"/>
      <c r="E626" s="33">
        <f t="shared" si="28"/>
        <v>0</v>
      </c>
      <c r="F626" s="4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5" t="s">
        <v>58</v>
      </c>
      <c r="B627" s="37">
        <v>1.0</v>
      </c>
      <c r="C627" s="38" t="s">
        <v>59</v>
      </c>
      <c r="D627" s="47"/>
      <c r="E627" s="33">
        <f t="shared" si="28"/>
        <v>0</v>
      </c>
      <c r="F627" s="4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5" t="s">
        <v>60</v>
      </c>
      <c r="B628" s="37">
        <v>1.0</v>
      </c>
      <c r="C628" s="38" t="s">
        <v>61</v>
      </c>
      <c r="D628" s="47"/>
      <c r="E628" s="33">
        <f t="shared" si="28"/>
        <v>0</v>
      </c>
      <c r="F628" s="4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5" t="s">
        <v>62</v>
      </c>
      <c r="B629" s="37">
        <v>1.0</v>
      </c>
      <c r="C629" s="38" t="s">
        <v>63</v>
      </c>
      <c r="D629" s="47"/>
      <c r="E629" s="33">
        <f t="shared" si="28"/>
        <v>0</v>
      </c>
      <c r="F629" s="4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62" t="s">
        <v>64</v>
      </c>
      <c r="B630" s="37">
        <v>42.0</v>
      </c>
      <c r="C630" s="38" t="s">
        <v>65</v>
      </c>
      <c r="D630" s="47"/>
      <c r="E630" s="33">
        <f t="shared" si="28"/>
        <v>0</v>
      </c>
      <c r="F630" s="4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62" t="s">
        <v>66</v>
      </c>
      <c r="B631" s="37">
        <v>42.0</v>
      </c>
      <c r="C631" s="38" t="s">
        <v>67</v>
      </c>
      <c r="D631" s="47"/>
      <c r="E631" s="33">
        <f t="shared" si="28"/>
        <v>0</v>
      </c>
      <c r="F631" s="4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62" t="s">
        <v>68</v>
      </c>
      <c r="B632" s="37">
        <v>42.0</v>
      </c>
      <c r="C632" s="38" t="s">
        <v>69</v>
      </c>
      <c r="D632" s="47"/>
      <c r="E632" s="33">
        <f t="shared" si="28"/>
        <v>0</v>
      </c>
      <c r="F632" s="4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62" t="s">
        <v>70</v>
      </c>
      <c r="B633" s="37">
        <v>42.0</v>
      </c>
      <c r="C633" s="38" t="s">
        <v>71</v>
      </c>
      <c r="D633" s="47"/>
      <c r="E633" s="33">
        <f t="shared" si="28"/>
        <v>0</v>
      </c>
      <c r="F633" s="4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62" t="s">
        <v>72</v>
      </c>
      <c r="B634" s="37">
        <v>42.0</v>
      </c>
      <c r="C634" s="38" t="s">
        <v>73</v>
      </c>
      <c r="D634" s="47"/>
      <c r="E634" s="33">
        <f t="shared" si="28"/>
        <v>0</v>
      </c>
      <c r="F634" s="4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62" t="s">
        <v>74</v>
      </c>
      <c r="B635" s="37">
        <v>42.0</v>
      </c>
      <c r="C635" s="38" t="s">
        <v>75</v>
      </c>
      <c r="D635" s="47"/>
      <c r="E635" s="33">
        <f t="shared" si="28"/>
        <v>0</v>
      </c>
      <c r="F635" s="4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62" t="s">
        <v>76</v>
      </c>
      <c r="B636" s="37">
        <v>42.0</v>
      </c>
      <c r="C636" s="38" t="s">
        <v>77</v>
      </c>
      <c r="D636" s="47"/>
      <c r="E636" s="33">
        <f t="shared" si="28"/>
        <v>0</v>
      </c>
      <c r="F636" s="4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62" t="s">
        <v>78</v>
      </c>
      <c r="B637" s="37">
        <v>42.0</v>
      </c>
      <c r="C637" s="38" t="s">
        <v>79</v>
      </c>
      <c r="D637" s="47"/>
      <c r="E637" s="33">
        <f t="shared" si="28"/>
        <v>0</v>
      </c>
      <c r="F637" s="4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62" t="s">
        <v>80</v>
      </c>
      <c r="B638" s="37">
        <v>42.0</v>
      </c>
      <c r="C638" s="38" t="s">
        <v>81</v>
      </c>
      <c r="D638" s="47"/>
      <c r="E638" s="33">
        <f t="shared" si="28"/>
        <v>0</v>
      </c>
      <c r="F638" s="4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62" t="s">
        <v>82</v>
      </c>
      <c r="B639" s="37">
        <v>42.0</v>
      </c>
      <c r="C639" s="38" t="s">
        <v>83</v>
      </c>
      <c r="D639" s="47"/>
      <c r="E639" s="33">
        <f t="shared" si="28"/>
        <v>0</v>
      </c>
      <c r="F639" s="4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5"/>
      <c r="B640" s="37"/>
      <c r="C640" s="38"/>
      <c r="D640" s="47"/>
      <c r="E640" s="33">
        <f t="shared" si="28"/>
        <v>0</v>
      </c>
      <c r="F640" s="4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5"/>
      <c r="B641" s="37"/>
      <c r="C641" s="38"/>
      <c r="D641" s="47"/>
      <c r="E641" s="33">
        <v>0.0</v>
      </c>
      <c r="F641" s="4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42" t="s">
        <v>84</v>
      </c>
      <c r="B642" s="43"/>
      <c r="C642" s="43"/>
      <c r="D642" s="43"/>
      <c r="E642" s="43"/>
      <c r="F642" s="4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29" t="s">
        <v>85</v>
      </c>
      <c r="B643" s="30">
        <v>4.0</v>
      </c>
      <c r="C643" s="31" t="s">
        <v>23</v>
      </c>
      <c r="D643" s="47"/>
      <c r="E643" s="33">
        <f t="shared" ref="E643:E647" si="29">D643*B643</f>
        <v>0</v>
      </c>
      <c r="F643" s="4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5" t="s">
        <v>86</v>
      </c>
      <c r="B644" s="30">
        <v>0.0</v>
      </c>
      <c r="C644" s="36" t="s">
        <v>25</v>
      </c>
      <c r="D644" s="47"/>
      <c r="E644" s="33">
        <f t="shared" si="29"/>
        <v>0</v>
      </c>
      <c r="F644" s="4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5" t="s">
        <v>87</v>
      </c>
      <c r="B645" s="30">
        <v>0.0</v>
      </c>
      <c r="C645" s="36" t="s">
        <v>27</v>
      </c>
      <c r="D645" s="47"/>
      <c r="E645" s="33">
        <f t="shared" si="29"/>
        <v>0</v>
      </c>
      <c r="F645" s="4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9" t="s">
        <v>88</v>
      </c>
      <c r="B646" s="30">
        <v>38.0</v>
      </c>
      <c r="C646" s="31" t="s">
        <v>29</v>
      </c>
      <c r="D646" s="47"/>
      <c r="E646" s="33">
        <f t="shared" si="29"/>
        <v>0</v>
      </c>
      <c r="F646" s="4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45"/>
      <c r="B647" s="37"/>
      <c r="C647" s="46"/>
      <c r="D647" s="47"/>
      <c r="E647" s="33">
        <f t="shared" si="29"/>
        <v>0</v>
      </c>
      <c r="F647" s="4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42" t="s">
        <v>89</v>
      </c>
      <c r="B648" s="43"/>
      <c r="C648" s="43"/>
      <c r="D648" s="43"/>
      <c r="E648" s="43"/>
      <c r="F648" s="4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9" t="s">
        <v>90</v>
      </c>
      <c r="B649" s="30">
        <v>4.0</v>
      </c>
      <c r="C649" s="31" t="s">
        <v>23</v>
      </c>
      <c r="D649" s="47"/>
      <c r="E649" s="33">
        <f t="shared" ref="E649:E653" si="30">D649*B649</f>
        <v>0</v>
      </c>
      <c r="F649" s="4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5" t="s">
        <v>91</v>
      </c>
      <c r="B650" s="30">
        <v>0.0</v>
      </c>
      <c r="C650" s="36" t="s">
        <v>25</v>
      </c>
      <c r="D650" s="47"/>
      <c r="E650" s="33">
        <f t="shared" si="30"/>
        <v>0</v>
      </c>
      <c r="F650" s="4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5" t="s">
        <v>92</v>
      </c>
      <c r="B651" s="30">
        <v>0.0</v>
      </c>
      <c r="C651" s="36" t="s">
        <v>27</v>
      </c>
      <c r="D651" s="47"/>
      <c r="E651" s="33">
        <f t="shared" si="30"/>
        <v>0</v>
      </c>
      <c r="F651" s="4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29" t="s">
        <v>93</v>
      </c>
      <c r="B652" s="30">
        <v>38.0</v>
      </c>
      <c r="C652" s="31" t="s">
        <v>29</v>
      </c>
      <c r="D652" s="47"/>
      <c r="E652" s="33">
        <f t="shared" si="30"/>
        <v>0</v>
      </c>
      <c r="F652" s="4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49"/>
      <c r="B653" s="50"/>
      <c r="C653" s="51"/>
      <c r="D653" s="52"/>
      <c r="E653" s="53">
        <f t="shared" si="30"/>
        <v>0</v>
      </c>
      <c r="F653" s="5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55" t="s">
        <v>94</v>
      </c>
      <c r="E654" s="56">
        <f>SUMIFS(E609:E653,F609:F653,"Yes")</f>
        <v>0</v>
      </c>
      <c r="F654" s="6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55" t="s">
        <v>95</v>
      </c>
      <c r="E655" s="56">
        <f>7.75%*E654</f>
        <v>0</v>
      </c>
      <c r="F655" s="6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55" t="s">
        <v>96</v>
      </c>
      <c r="E656" s="57">
        <f>SUMIFS(E609:E653,F609:F653,"No")</f>
        <v>0</v>
      </c>
      <c r="F656" s="6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58" t="s">
        <v>97</v>
      </c>
      <c r="B657" s="40"/>
      <c r="C657" s="40"/>
      <c r="D657" s="40"/>
      <c r="E657" s="59"/>
      <c r="F657" s="6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55" t="s">
        <v>98</v>
      </c>
      <c r="E658" s="60">
        <f>SUM(E654:E657)</f>
        <v>0</v>
      </c>
      <c r="F658" s="6"/>
      <c r="G658" s="61" t="s">
        <v>117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4"/>
      <c r="B659" s="5"/>
      <c r="C659" s="4"/>
      <c r="D659" s="4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4"/>
      <c r="B660" s="5"/>
      <c r="C660" s="4"/>
      <c r="D660" s="4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4"/>
      <c r="B661" s="5"/>
      <c r="C661" s="4"/>
      <c r="D661" s="4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4"/>
      <c r="B662" s="5"/>
      <c r="C662" s="4"/>
      <c r="D662" s="4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7" t="s">
        <v>2</v>
      </c>
      <c r="C663" s="8" t="str">
        <f>$C$3</f>
        <v/>
      </c>
      <c r="D663" s="9"/>
      <c r="E663" s="9"/>
      <c r="F663" s="9"/>
      <c r="G663" s="6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0"/>
      <c r="B664" s="5"/>
      <c r="C664" s="5"/>
      <c r="D664" s="5"/>
      <c r="E664" s="5"/>
      <c r="F664" s="3"/>
      <c r="G664" s="6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7" t="s">
        <v>5</v>
      </c>
      <c r="C665" s="8" t="str">
        <f>$C$5</f>
        <v/>
      </c>
      <c r="D665" s="9"/>
      <c r="E665" s="9"/>
      <c r="F665" s="9"/>
      <c r="G665" s="6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7" t="s">
        <v>7</v>
      </c>
      <c r="C666" s="8" t="str">
        <f>$C$6</f>
        <v/>
      </c>
      <c r="D666" s="9"/>
      <c r="E666" s="9"/>
      <c r="F666" s="9"/>
      <c r="G666" s="6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7" t="s">
        <v>9</v>
      </c>
      <c r="C667" s="8" t="str">
        <f>$C$7</f>
        <v/>
      </c>
      <c r="D667" s="9"/>
      <c r="E667" s="9"/>
      <c r="F667" s="9"/>
      <c r="G667" s="6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0"/>
      <c r="B668" s="5"/>
      <c r="C668" s="5"/>
      <c r="D668" s="5"/>
      <c r="E668" s="5"/>
      <c r="F668" s="3"/>
      <c r="G668" s="6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7" t="s">
        <v>12</v>
      </c>
      <c r="C669" s="8" t="str">
        <f>$C$9</f>
        <v/>
      </c>
      <c r="D669" s="9"/>
      <c r="E669" s="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4"/>
      <c r="B670" s="5"/>
      <c r="C670" s="4"/>
      <c r="D670" s="4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4"/>
      <c r="B671" s="5"/>
      <c r="C671" s="4"/>
      <c r="D671" s="4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20" t="s">
        <v>118</v>
      </c>
      <c r="B672" s="21"/>
      <c r="C672" s="21"/>
      <c r="D672" s="21"/>
      <c r="E672" s="21"/>
      <c r="F672" s="2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25" t="s">
        <v>15</v>
      </c>
      <c r="B673" s="21"/>
      <c r="C673" s="21"/>
      <c r="D673" s="21"/>
      <c r="E673" s="21"/>
      <c r="F673" s="2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26" t="s">
        <v>16</v>
      </c>
      <c r="B674" s="27" t="s">
        <v>17</v>
      </c>
      <c r="C674" s="27" t="s">
        <v>18</v>
      </c>
      <c r="D674" s="27" t="s">
        <v>19</v>
      </c>
      <c r="E674" s="27" t="s">
        <v>20</v>
      </c>
      <c r="F674" s="28" t="s">
        <v>21</v>
      </c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29" t="s">
        <v>22</v>
      </c>
      <c r="B675" s="30">
        <v>4.0</v>
      </c>
      <c r="C675" s="31" t="s">
        <v>23</v>
      </c>
      <c r="D675" s="47"/>
      <c r="E675" s="33">
        <f t="shared" ref="E675:E706" si="31">D675*B675</f>
        <v>0</v>
      </c>
      <c r="F675" s="4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5" t="s">
        <v>24</v>
      </c>
      <c r="B676" s="30">
        <v>0.0</v>
      </c>
      <c r="C676" s="36" t="s">
        <v>25</v>
      </c>
      <c r="D676" s="47"/>
      <c r="E676" s="33">
        <f t="shared" si="31"/>
        <v>0</v>
      </c>
      <c r="F676" s="4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5" t="s">
        <v>26</v>
      </c>
      <c r="B677" s="30">
        <v>0.0</v>
      </c>
      <c r="C677" s="36" t="s">
        <v>27</v>
      </c>
      <c r="D677" s="47"/>
      <c r="E677" s="33">
        <f t="shared" si="31"/>
        <v>0</v>
      </c>
      <c r="F677" s="4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29" t="s">
        <v>28</v>
      </c>
      <c r="B678" s="30">
        <v>35.0</v>
      </c>
      <c r="C678" s="31" t="s">
        <v>29</v>
      </c>
      <c r="D678" s="47"/>
      <c r="E678" s="33">
        <f t="shared" si="31"/>
        <v>0</v>
      </c>
      <c r="F678" s="4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5" t="s">
        <v>30</v>
      </c>
      <c r="B679" s="37">
        <v>0.0</v>
      </c>
      <c r="C679" s="38" t="s">
        <v>31</v>
      </c>
      <c r="D679" s="47"/>
      <c r="E679" s="33">
        <f t="shared" si="31"/>
        <v>0</v>
      </c>
      <c r="F679" s="4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5" t="s">
        <v>32</v>
      </c>
      <c r="B680" s="37">
        <v>0.0</v>
      </c>
      <c r="C680" s="38" t="s">
        <v>33</v>
      </c>
      <c r="D680" s="47"/>
      <c r="E680" s="33">
        <f t="shared" si="31"/>
        <v>0</v>
      </c>
      <c r="F680" s="4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5" t="s">
        <v>34</v>
      </c>
      <c r="B681" s="37">
        <v>0.0</v>
      </c>
      <c r="C681" s="38" t="s">
        <v>35</v>
      </c>
      <c r="D681" s="47"/>
      <c r="E681" s="33">
        <f t="shared" si="31"/>
        <v>0</v>
      </c>
      <c r="F681" s="4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5" t="s">
        <v>36</v>
      </c>
      <c r="B682" s="37">
        <v>0.0</v>
      </c>
      <c r="C682" s="38" t="s">
        <v>37</v>
      </c>
      <c r="D682" s="47"/>
      <c r="E682" s="33">
        <f t="shared" si="31"/>
        <v>0</v>
      </c>
      <c r="F682" s="4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5" t="s">
        <v>38</v>
      </c>
      <c r="B683" s="37">
        <v>0.0</v>
      </c>
      <c r="C683" s="38" t="s">
        <v>39</v>
      </c>
      <c r="D683" s="47"/>
      <c r="E683" s="33">
        <f t="shared" si="31"/>
        <v>0</v>
      </c>
      <c r="F683" s="4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5" t="s">
        <v>40</v>
      </c>
      <c r="B684" s="37">
        <v>35.0</v>
      </c>
      <c r="C684" s="38" t="s">
        <v>41</v>
      </c>
      <c r="D684" s="47"/>
      <c r="E684" s="33">
        <f t="shared" si="31"/>
        <v>0</v>
      </c>
      <c r="F684" s="4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5" t="s">
        <v>42</v>
      </c>
      <c r="B685" s="37">
        <v>1.0</v>
      </c>
      <c r="C685" s="38" t="s">
        <v>43</v>
      </c>
      <c r="D685" s="47"/>
      <c r="E685" s="33">
        <f t="shared" si="31"/>
        <v>0</v>
      </c>
      <c r="F685" s="4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5" t="s">
        <v>44</v>
      </c>
      <c r="B686" s="37">
        <v>1.0</v>
      </c>
      <c r="C686" s="38" t="s">
        <v>45</v>
      </c>
      <c r="D686" s="47"/>
      <c r="E686" s="33">
        <f t="shared" si="31"/>
        <v>0</v>
      </c>
      <c r="F686" s="4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5" t="s">
        <v>46</v>
      </c>
      <c r="B687" s="37">
        <v>1.0</v>
      </c>
      <c r="C687" s="38" t="s">
        <v>47</v>
      </c>
      <c r="D687" s="47"/>
      <c r="E687" s="33">
        <f t="shared" si="31"/>
        <v>0</v>
      </c>
      <c r="F687" s="4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5" t="s">
        <v>48</v>
      </c>
      <c r="B688" s="37">
        <v>1.0</v>
      </c>
      <c r="C688" s="38" t="s">
        <v>49</v>
      </c>
      <c r="D688" s="47"/>
      <c r="E688" s="33">
        <f t="shared" si="31"/>
        <v>0</v>
      </c>
      <c r="F688" s="4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5" t="s">
        <v>50</v>
      </c>
      <c r="B689" s="37">
        <v>1.0</v>
      </c>
      <c r="C689" s="38" t="s">
        <v>51</v>
      </c>
      <c r="D689" s="32"/>
      <c r="E689" s="33">
        <f t="shared" si="31"/>
        <v>0</v>
      </c>
      <c r="F689" s="34"/>
      <c r="G689" s="3"/>
      <c r="H689" s="5"/>
      <c r="I689" s="5"/>
      <c r="J689" s="5"/>
      <c r="K689" s="5"/>
      <c r="L689" s="5"/>
      <c r="M689" s="5"/>
      <c r="N689" s="5"/>
      <c r="O689" s="5"/>
      <c r="P689" s="5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5" t="s">
        <v>52</v>
      </c>
      <c r="B690" s="37">
        <v>1.0</v>
      </c>
      <c r="C690" s="38" t="s">
        <v>53</v>
      </c>
      <c r="D690" s="47"/>
      <c r="E690" s="33">
        <f t="shared" si="31"/>
        <v>0</v>
      </c>
      <c r="F690" s="4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5" t="s">
        <v>54</v>
      </c>
      <c r="B691" s="37">
        <v>1.0</v>
      </c>
      <c r="C691" s="38" t="s">
        <v>55</v>
      </c>
      <c r="D691" s="47"/>
      <c r="E691" s="33">
        <f t="shared" si="31"/>
        <v>0</v>
      </c>
      <c r="F691" s="4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5" t="s">
        <v>56</v>
      </c>
      <c r="B692" s="37">
        <v>1.0</v>
      </c>
      <c r="C692" s="38" t="s">
        <v>57</v>
      </c>
      <c r="D692" s="47"/>
      <c r="E692" s="33">
        <f t="shared" si="31"/>
        <v>0</v>
      </c>
      <c r="F692" s="4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5" t="s">
        <v>58</v>
      </c>
      <c r="B693" s="37">
        <v>1.0</v>
      </c>
      <c r="C693" s="38" t="s">
        <v>59</v>
      </c>
      <c r="D693" s="47"/>
      <c r="E693" s="33">
        <f t="shared" si="31"/>
        <v>0</v>
      </c>
      <c r="F693" s="4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5" t="s">
        <v>60</v>
      </c>
      <c r="B694" s="37">
        <v>1.0</v>
      </c>
      <c r="C694" s="38" t="s">
        <v>61</v>
      </c>
      <c r="D694" s="47"/>
      <c r="E694" s="33">
        <f t="shared" si="31"/>
        <v>0</v>
      </c>
      <c r="F694" s="4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5" t="s">
        <v>62</v>
      </c>
      <c r="B695" s="37">
        <v>1.0</v>
      </c>
      <c r="C695" s="38" t="s">
        <v>63</v>
      </c>
      <c r="D695" s="47"/>
      <c r="E695" s="33">
        <f t="shared" si="31"/>
        <v>0</v>
      </c>
      <c r="F695" s="4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62" t="s">
        <v>64</v>
      </c>
      <c r="B696" s="37">
        <v>39.0</v>
      </c>
      <c r="C696" s="38" t="s">
        <v>65</v>
      </c>
      <c r="D696" s="47"/>
      <c r="E696" s="33">
        <f t="shared" si="31"/>
        <v>0</v>
      </c>
      <c r="F696" s="4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62" t="s">
        <v>66</v>
      </c>
      <c r="B697" s="37">
        <v>39.0</v>
      </c>
      <c r="C697" s="38" t="s">
        <v>67</v>
      </c>
      <c r="D697" s="47"/>
      <c r="E697" s="33">
        <f t="shared" si="31"/>
        <v>0</v>
      </c>
      <c r="F697" s="4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62" t="s">
        <v>68</v>
      </c>
      <c r="B698" s="37">
        <v>39.0</v>
      </c>
      <c r="C698" s="38" t="s">
        <v>69</v>
      </c>
      <c r="D698" s="47"/>
      <c r="E698" s="33">
        <f t="shared" si="31"/>
        <v>0</v>
      </c>
      <c r="F698" s="4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62" t="s">
        <v>70</v>
      </c>
      <c r="B699" s="37">
        <v>39.0</v>
      </c>
      <c r="C699" s="38" t="s">
        <v>71</v>
      </c>
      <c r="D699" s="47"/>
      <c r="E699" s="33">
        <f t="shared" si="31"/>
        <v>0</v>
      </c>
      <c r="F699" s="4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62" t="s">
        <v>72</v>
      </c>
      <c r="B700" s="37">
        <v>39.0</v>
      </c>
      <c r="C700" s="38" t="s">
        <v>73</v>
      </c>
      <c r="D700" s="47"/>
      <c r="E700" s="33">
        <f t="shared" si="31"/>
        <v>0</v>
      </c>
      <c r="F700" s="4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62" t="s">
        <v>74</v>
      </c>
      <c r="B701" s="37">
        <v>39.0</v>
      </c>
      <c r="C701" s="38" t="s">
        <v>75</v>
      </c>
      <c r="D701" s="47"/>
      <c r="E701" s="33">
        <f t="shared" si="31"/>
        <v>0</v>
      </c>
      <c r="F701" s="4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62" t="s">
        <v>76</v>
      </c>
      <c r="B702" s="37">
        <v>39.0</v>
      </c>
      <c r="C702" s="38" t="s">
        <v>77</v>
      </c>
      <c r="D702" s="47"/>
      <c r="E702" s="33">
        <f t="shared" si="31"/>
        <v>0</v>
      </c>
      <c r="F702" s="4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62" t="s">
        <v>78</v>
      </c>
      <c r="B703" s="37">
        <v>39.0</v>
      </c>
      <c r="C703" s="38" t="s">
        <v>79</v>
      </c>
      <c r="D703" s="47"/>
      <c r="E703" s="33">
        <f t="shared" si="31"/>
        <v>0</v>
      </c>
      <c r="F703" s="4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62" t="s">
        <v>80</v>
      </c>
      <c r="B704" s="37">
        <v>39.0</v>
      </c>
      <c r="C704" s="38" t="s">
        <v>81</v>
      </c>
      <c r="D704" s="47"/>
      <c r="E704" s="33">
        <f t="shared" si="31"/>
        <v>0</v>
      </c>
      <c r="F704" s="4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62" t="s">
        <v>82</v>
      </c>
      <c r="B705" s="37">
        <v>39.0</v>
      </c>
      <c r="C705" s="38" t="s">
        <v>83</v>
      </c>
      <c r="D705" s="47"/>
      <c r="E705" s="33">
        <f t="shared" si="31"/>
        <v>0</v>
      </c>
      <c r="F705" s="4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5"/>
      <c r="B706" s="37"/>
      <c r="C706" s="38"/>
      <c r="D706" s="47"/>
      <c r="E706" s="33">
        <f t="shared" si="31"/>
        <v>0</v>
      </c>
      <c r="F706" s="4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5"/>
      <c r="B707" s="37"/>
      <c r="C707" s="38"/>
      <c r="D707" s="47"/>
      <c r="E707" s="33">
        <v>0.0</v>
      </c>
      <c r="F707" s="4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42" t="s">
        <v>84</v>
      </c>
      <c r="B708" s="43"/>
      <c r="C708" s="43"/>
      <c r="D708" s="43"/>
      <c r="E708" s="43"/>
      <c r="F708" s="4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29" t="s">
        <v>85</v>
      </c>
      <c r="B709" s="30">
        <v>4.0</v>
      </c>
      <c r="C709" s="31" t="s">
        <v>23</v>
      </c>
      <c r="D709" s="47"/>
      <c r="E709" s="33">
        <f t="shared" ref="E709:E713" si="32">D709*B709</f>
        <v>0</v>
      </c>
      <c r="F709" s="4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5" t="s">
        <v>86</v>
      </c>
      <c r="B710" s="30">
        <v>0.0</v>
      </c>
      <c r="C710" s="36" t="s">
        <v>25</v>
      </c>
      <c r="D710" s="47"/>
      <c r="E710" s="33">
        <f t="shared" si="32"/>
        <v>0</v>
      </c>
      <c r="F710" s="4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5" t="s">
        <v>87</v>
      </c>
      <c r="B711" s="30">
        <v>0.0</v>
      </c>
      <c r="C711" s="36" t="s">
        <v>27</v>
      </c>
      <c r="D711" s="47"/>
      <c r="E711" s="33">
        <f t="shared" si="32"/>
        <v>0</v>
      </c>
      <c r="F711" s="4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29" t="s">
        <v>88</v>
      </c>
      <c r="B712" s="30">
        <v>35.0</v>
      </c>
      <c r="C712" s="31" t="s">
        <v>29</v>
      </c>
      <c r="D712" s="47"/>
      <c r="E712" s="33">
        <f t="shared" si="32"/>
        <v>0</v>
      </c>
      <c r="F712" s="4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45"/>
      <c r="B713" s="37"/>
      <c r="C713" s="46"/>
      <c r="D713" s="47"/>
      <c r="E713" s="33">
        <f t="shared" si="32"/>
        <v>0</v>
      </c>
      <c r="F713" s="4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42" t="s">
        <v>89</v>
      </c>
      <c r="B714" s="43"/>
      <c r="C714" s="43"/>
      <c r="D714" s="43"/>
      <c r="E714" s="43"/>
      <c r="F714" s="4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29" t="s">
        <v>90</v>
      </c>
      <c r="B715" s="30">
        <v>4.0</v>
      </c>
      <c r="C715" s="31" t="s">
        <v>23</v>
      </c>
      <c r="D715" s="47"/>
      <c r="E715" s="33">
        <f t="shared" ref="E715:E719" si="33">D715*B715</f>
        <v>0</v>
      </c>
      <c r="F715" s="4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5" t="s">
        <v>91</v>
      </c>
      <c r="B716" s="30">
        <v>0.0</v>
      </c>
      <c r="C716" s="36" t="s">
        <v>25</v>
      </c>
      <c r="D716" s="47"/>
      <c r="E716" s="33">
        <f t="shared" si="33"/>
        <v>0</v>
      </c>
      <c r="F716" s="4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5" t="s">
        <v>92</v>
      </c>
      <c r="B717" s="30">
        <v>0.0</v>
      </c>
      <c r="C717" s="36" t="s">
        <v>27</v>
      </c>
      <c r="D717" s="47"/>
      <c r="E717" s="33">
        <f t="shared" si="33"/>
        <v>0</v>
      </c>
      <c r="F717" s="4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29" t="s">
        <v>93</v>
      </c>
      <c r="B718" s="30">
        <v>35.0</v>
      </c>
      <c r="C718" s="31" t="s">
        <v>29</v>
      </c>
      <c r="D718" s="47"/>
      <c r="E718" s="33">
        <f t="shared" si="33"/>
        <v>0</v>
      </c>
      <c r="F718" s="4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49"/>
      <c r="B719" s="50"/>
      <c r="C719" s="51"/>
      <c r="D719" s="52"/>
      <c r="E719" s="53">
        <f t="shared" si="33"/>
        <v>0</v>
      </c>
      <c r="F719" s="5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55" t="s">
        <v>94</v>
      </c>
      <c r="E720" s="56">
        <f>SUMIFS(E675:E719,F675:F719,"Yes")</f>
        <v>0</v>
      </c>
      <c r="F720" s="6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55" t="s">
        <v>95</v>
      </c>
      <c r="E721" s="56">
        <f>7.75%*E720</f>
        <v>0</v>
      </c>
      <c r="F721" s="6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55" t="s">
        <v>96</v>
      </c>
      <c r="E722" s="57">
        <f>SUMIFS(E675:E719,F675:F719,"No")</f>
        <v>0</v>
      </c>
      <c r="F722" s="6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58" t="s">
        <v>97</v>
      </c>
      <c r="B723" s="40"/>
      <c r="C723" s="40"/>
      <c r="D723" s="40"/>
      <c r="E723" s="59"/>
      <c r="F723" s="6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55" t="s">
        <v>98</v>
      </c>
      <c r="E724" s="60">
        <f>SUM(E720:E723)</f>
        <v>0</v>
      </c>
      <c r="F724" s="6"/>
      <c r="G724" s="61" t="s">
        <v>119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4"/>
      <c r="B725" s="5"/>
      <c r="C725" s="4"/>
      <c r="D725" s="4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4"/>
      <c r="B726" s="5"/>
      <c r="C726" s="4"/>
      <c r="D726" s="4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4"/>
      <c r="B727" s="5"/>
      <c r="C727" s="4"/>
      <c r="D727" s="4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4"/>
      <c r="B728" s="5"/>
      <c r="C728" s="4"/>
      <c r="D728" s="4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7" t="s">
        <v>2</v>
      </c>
      <c r="C729" s="8" t="str">
        <f>$C$3</f>
        <v/>
      </c>
      <c r="D729" s="9"/>
      <c r="E729" s="9"/>
      <c r="F729" s="9"/>
      <c r="G729" s="6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0"/>
      <c r="B730" s="5"/>
      <c r="C730" s="5"/>
      <c r="D730" s="5"/>
      <c r="E730" s="5"/>
      <c r="F730" s="3"/>
      <c r="G730" s="6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7" t="s">
        <v>5</v>
      </c>
      <c r="C731" s="8" t="str">
        <f>$C$5</f>
        <v/>
      </c>
      <c r="D731" s="9"/>
      <c r="E731" s="9"/>
      <c r="F731" s="9"/>
      <c r="G731" s="6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7" t="s">
        <v>7</v>
      </c>
      <c r="C732" s="8" t="str">
        <f>$C$6</f>
        <v/>
      </c>
      <c r="D732" s="9"/>
      <c r="E732" s="9"/>
      <c r="F732" s="9"/>
      <c r="G732" s="6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7" t="s">
        <v>9</v>
      </c>
      <c r="C733" s="8" t="str">
        <f>$C$7</f>
        <v/>
      </c>
      <c r="D733" s="9"/>
      <c r="E733" s="9"/>
      <c r="F733" s="9"/>
      <c r="G733" s="6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0"/>
      <c r="B734" s="5"/>
      <c r="C734" s="5"/>
      <c r="D734" s="5"/>
      <c r="E734" s="5"/>
      <c r="F734" s="3"/>
      <c r="G734" s="6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7" t="s">
        <v>12</v>
      </c>
      <c r="C735" s="8" t="str">
        <f>$C$9</f>
        <v/>
      </c>
      <c r="D735" s="9"/>
      <c r="E735" s="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4"/>
      <c r="B736" s="5"/>
      <c r="C736" s="4"/>
      <c r="D736" s="4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4"/>
      <c r="B737" s="5"/>
      <c r="C737" s="4"/>
      <c r="D737" s="4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20" t="s">
        <v>120</v>
      </c>
      <c r="B738" s="21"/>
      <c r="C738" s="21"/>
      <c r="D738" s="21"/>
      <c r="E738" s="21"/>
      <c r="F738" s="2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25" t="s">
        <v>15</v>
      </c>
      <c r="B739" s="21"/>
      <c r="C739" s="21"/>
      <c r="D739" s="21"/>
      <c r="E739" s="21"/>
      <c r="F739" s="2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26" t="s">
        <v>16</v>
      </c>
      <c r="B740" s="27" t="s">
        <v>17</v>
      </c>
      <c r="C740" s="27" t="s">
        <v>18</v>
      </c>
      <c r="D740" s="27" t="s">
        <v>19</v>
      </c>
      <c r="E740" s="27" t="s">
        <v>20</v>
      </c>
      <c r="F740" s="28" t="s">
        <v>21</v>
      </c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29" t="s">
        <v>22</v>
      </c>
      <c r="B741" s="30">
        <v>4.0</v>
      </c>
      <c r="C741" s="31" t="s">
        <v>23</v>
      </c>
      <c r="D741" s="47"/>
      <c r="E741" s="33">
        <f t="shared" ref="E741:E772" si="34">D741*B741</f>
        <v>0</v>
      </c>
      <c r="F741" s="4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5" t="s">
        <v>24</v>
      </c>
      <c r="B742" s="30">
        <v>1.0</v>
      </c>
      <c r="C742" s="36" t="s">
        <v>25</v>
      </c>
      <c r="D742" s="47"/>
      <c r="E742" s="33">
        <f t="shared" si="34"/>
        <v>0</v>
      </c>
      <c r="F742" s="4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5" t="s">
        <v>26</v>
      </c>
      <c r="B743" s="30">
        <v>0.0</v>
      </c>
      <c r="C743" s="36" t="s">
        <v>27</v>
      </c>
      <c r="D743" s="47"/>
      <c r="E743" s="33">
        <f t="shared" si="34"/>
        <v>0</v>
      </c>
      <c r="F743" s="4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29" t="s">
        <v>28</v>
      </c>
      <c r="B744" s="30">
        <v>38.0</v>
      </c>
      <c r="C744" s="31" t="s">
        <v>29</v>
      </c>
      <c r="D744" s="47"/>
      <c r="E744" s="33">
        <f t="shared" si="34"/>
        <v>0</v>
      </c>
      <c r="F744" s="4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5" t="s">
        <v>30</v>
      </c>
      <c r="B745" s="37">
        <v>0.0</v>
      </c>
      <c r="C745" s="38" t="s">
        <v>31</v>
      </c>
      <c r="D745" s="47"/>
      <c r="E745" s="33">
        <f t="shared" si="34"/>
        <v>0</v>
      </c>
      <c r="F745" s="4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5" t="s">
        <v>32</v>
      </c>
      <c r="B746" s="37">
        <v>0.0</v>
      </c>
      <c r="C746" s="38" t="s">
        <v>33</v>
      </c>
      <c r="D746" s="47"/>
      <c r="E746" s="33">
        <f t="shared" si="34"/>
        <v>0</v>
      </c>
      <c r="F746" s="4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5" t="s">
        <v>34</v>
      </c>
      <c r="B747" s="37">
        <v>0.0</v>
      </c>
      <c r="C747" s="38" t="s">
        <v>35</v>
      </c>
      <c r="D747" s="47"/>
      <c r="E747" s="33">
        <f t="shared" si="34"/>
        <v>0</v>
      </c>
      <c r="F747" s="4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5" t="s">
        <v>36</v>
      </c>
      <c r="B748" s="37">
        <v>0.0</v>
      </c>
      <c r="C748" s="38" t="s">
        <v>37</v>
      </c>
      <c r="D748" s="47"/>
      <c r="E748" s="33">
        <f t="shared" si="34"/>
        <v>0</v>
      </c>
      <c r="F748" s="4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5" t="s">
        <v>38</v>
      </c>
      <c r="B749" s="37">
        <v>0.0</v>
      </c>
      <c r="C749" s="38" t="s">
        <v>39</v>
      </c>
      <c r="D749" s="47"/>
      <c r="E749" s="33">
        <f t="shared" si="34"/>
        <v>0</v>
      </c>
      <c r="F749" s="4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5" t="s">
        <v>40</v>
      </c>
      <c r="B750" s="37">
        <v>38.0</v>
      </c>
      <c r="C750" s="38" t="s">
        <v>41</v>
      </c>
      <c r="D750" s="47"/>
      <c r="E750" s="33">
        <f t="shared" si="34"/>
        <v>0</v>
      </c>
      <c r="F750" s="4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5" t="s">
        <v>42</v>
      </c>
      <c r="B751" s="37">
        <v>1.0</v>
      </c>
      <c r="C751" s="38" t="s">
        <v>43</v>
      </c>
      <c r="D751" s="47"/>
      <c r="E751" s="33">
        <f t="shared" si="34"/>
        <v>0</v>
      </c>
      <c r="F751" s="4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5" t="s">
        <v>44</v>
      </c>
      <c r="B752" s="37">
        <v>1.0</v>
      </c>
      <c r="C752" s="38" t="s">
        <v>45</v>
      </c>
      <c r="D752" s="47"/>
      <c r="E752" s="33">
        <f t="shared" si="34"/>
        <v>0</v>
      </c>
      <c r="F752" s="4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5" t="s">
        <v>46</v>
      </c>
      <c r="B753" s="37">
        <v>1.0</v>
      </c>
      <c r="C753" s="38" t="s">
        <v>47</v>
      </c>
      <c r="D753" s="47"/>
      <c r="E753" s="33">
        <f t="shared" si="34"/>
        <v>0</v>
      </c>
      <c r="F753" s="4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5" t="s">
        <v>48</v>
      </c>
      <c r="B754" s="37">
        <v>1.0</v>
      </c>
      <c r="C754" s="38" t="s">
        <v>49</v>
      </c>
      <c r="D754" s="47"/>
      <c r="E754" s="33">
        <f t="shared" si="34"/>
        <v>0</v>
      </c>
      <c r="F754" s="4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5" t="s">
        <v>50</v>
      </c>
      <c r="B755" s="37">
        <v>1.0</v>
      </c>
      <c r="C755" s="38" t="s">
        <v>51</v>
      </c>
      <c r="D755" s="32"/>
      <c r="E755" s="33">
        <f t="shared" si="34"/>
        <v>0</v>
      </c>
      <c r="F755" s="34"/>
      <c r="G755" s="3"/>
      <c r="H755" s="5"/>
      <c r="I755" s="5"/>
      <c r="J755" s="5"/>
      <c r="K755" s="5"/>
      <c r="L755" s="5"/>
      <c r="M755" s="5"/>
      <c r="N755" s="5"/>
      <c r="O755" s="5"/>
      <c r="P755" s="5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5" t="s">
        <v>52</v>
      </c>
      <c r="B756" s="37">
        <v>1.0</v>
      </c>
      <c r="C756" s="38" t="s">
        <v>53</v>
      </c>
      <c r="D756" s="47"/>
      <c r="E756" s="33">
        <f t="shared" si="34"/>
        <v>0</v>
      </c>
      <c r="F756" s="4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5" t="s">
        <v>54</v>
      </c>
      <c r="B757" s="37">
        <v>1.0</v>
      </c>
      <c r="C757" s="38" t="s">
        <v>55</v>
      </c>
      <c r="D757" s="47"/>
      <c r="E757" s="33">
        <f t="shared" si="34"/>
        <v>0</v>
      </c>
      <c r="F757" s="4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5" t="s">
        <v>56</v>
      </c>
      <c r="B758" s="37">
        <v>1.0</v>
      </c>
      <c r="C758" s="38" t="s">
        <v>57</v>
      </c>
      <c r="D758" s="47"/>
      <c r="E758" s="33">
        <f t="shared" si="34"/>
        <v>0</v>
      </c>
      <c r="F758" s="4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5" t="s">
        <v>58</v>
      </c>
      <c r="B759" s="37">
        <v>1.0</v>
      </c>
      <c r="C759" s="38" t="s">
        <v>59</v>
      </c>
      <c r="D759" s="47"/>
      <c r="E759" s="33">
        <f t="shared" si="34"/>
        <v>0</v>
      </c>
      <c r="F759" s="4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5" t="s">
        <v>60</v>
      </c>
      <c r="B760" s="37">
        <v>1.0</v>
      </c>
      <c r="C760" s="38" t="s">
        <v>61</v>
      </c>
      <c r="D760" s="47"/>
      <c r="E760" s="33">
        <f t="shared" si="34"/>
        <v>0</v>
      </c>
      <c r="F760" s="4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5" t="s">
        <v>62</v>
      </c>
      <c r="B761" s="37">
        <v>1.0</v>
      </c>
      <c r="C761" s="38" t="s">
        <v>63</v>
      </c>
      <c r="D761" s="47"/>
      <c r="E761" s="33">
        <f t="shared" si="34"/>
        <v>0</v>
      </c>
      <c r="F761" s="4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5" t="s">
        <v>64</v>
      </c>
      <c r="B762" s="37">
        <v>43.0</v>
      </c>
      <c r="C762" s="38" t="s">
        <v>65</v>
      </c>
      <c r="D762" s="47"/>
      <c r="E762" s="33">
        <f t="shared" si="34"/>
        <v>0</v>
      </c>
      <c r="F762" s="4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5" t="s">
        <v>66</v>
      </c>
      <c r="B763" s="37">
        <v>43.0</v>
      </c>
      <c r="C763" s="38" t="s">
        <v>67</v>
      </c>
      <c r="D763" s="47"/>
      <c r="E763" s="33">
        <f t="shared" si="34"/>
        <v>0</v>
      </c>
      <c r="F763" s="4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5" t="s">
        <v>68</v>
      </c>
      <c r="B764" s="37">
        <v>43.0</v>
      </c>
      <c r="C764" s="38" t="s">
        <v>69</v>
      </c>
      <c r="D764" s="47"/>
      <c r="E764" s="33">
        <f t="shared" si="34"/>
        <v>0</v>
      </c>
      <c r="F764" s="4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5" t="s">
        <v>70</v>
      </c>
      <c r="B765" s="37">
        <v>43.0</v>
      </c>
      <c r="C765" s="38" t="s">
        <v>71</v>
      </c>
      <c r="D765" s="47"/>
      <c r="E765" s="33">
        <f t="shared" si="34"/>
        <v>0</v>
      </c>
      <c r="F765" s="4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5" t="s">
        <v>72</v>
      </c>
      <c r="B766" s="37">
        <v>43.0</v>
      </c>
      <c r="C766" s="38" t="s">
        <v>73</v>
      </c>
      <c r="D766" s="47"/>
      <c r="E766" s="33">
        <f t="shared" si="34"/>
        <v>0</v>
      </c>
      <c r="F766" s="4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5" t="s">
        <v>74</v>
      </c>
      <c r="B767" s="37">
        <v>43.0</v>
      </c>
      <c r="C767" s="38" t="s">
        <v>75</v>
      </c>
      <c r="D767" s="47"/>
      <c r="E767" s="33">
        <f t="shared" si="34"/>
        <v>0</v>
      </c>
      <c r="F767" s="4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5" t="s">
        <v>76</v>
      </c>
      <c r="B768" s="37">
        <v>43.0</v>
      </c>
      <c r="C768" s="38" t="s">
        <v>77</v>
      </c>
      <c r="D768" s="47"/>
      <c r="E768" s="33">
        <f t="shared" si="34"/>
        <v>0</v>
      </c>
      <c r="F768" s="4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5" t="s">
        <v>78</v>
      </c>
      <c r="B769" s="37">
        <v>43.0</v>
      </c>
      <c r="C769" s="38" t="s">
        <v>79</v>
      </c>
      <c r="D769" s="47"/>
      <c r="E769" s="33">
        <f t="shared" si="34"/>
        <v>0</v>
      </c>
      <c r="F769" s="4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5" t="s">
        <v>80</v>
      </c>
      <c r="B770" s="37">
        <v>43.0</v>
      </c>
      <c r="C770" s="38" t="s">
        <v>81</v>
      </c>
      <c r="D770" s="47"/>
      <c r="E770" s="33">
        <f t="shared" si="34"/>
        <v>0</v>
      </c>
      <c r="F770" s="4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5" t="s">
        <v>82</v>
      </c>
      <c r="B771" s="37">
        <v>43.0</v>
      </c>
      <c r="C771" s="38" t="s">
        <v>83</v>
      </c>
      <c r="D771" s="47"/>
      <c r="E771" s="33">
        <f t="shared" si="34"/>
        <v>0</v>
      </c>
      <c r="F771" s="4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5"/>
      <c r="B772" s="37"/>
      <c r="C772" s="38"/>
      <c r="D772" s="47"/>
      <c r="E772" s="33">
        <f t="shared" si="34"/>
        <v>0</v>
      </c>
      <c r="F772" s="4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5"/>
      <c r="B773" s="37"/>
      <c r="C773" s="38"/>
      <c r="D773" s="47"/>
      <c r="E773" s="33">
        <v>0.0</v>
      </c>
      <c r="F773" s="4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42" t="s">
        <v>84</v>
      </c>
      <c r="B774" s="43"/>
      <c r="C774" s="43"/>
      <c r="D774" s="43"/>
      <c r="E774" s="43"/>
      <c r="F774" s="4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9" t="s">
        <v>85</v>
      </c>
      <c r="B775" s="30">
        <v>4.0</v>
      </c>
      <c r="C775" s="31" t="s">
        <v>23</v>
      </c>
      <c r="D775" s="47"/>
      <c r="E775" s="33">
        <f t="shared" ref="E775:E779" si="35">D775*B775</f>
        <v>0</v>
      </c>
      <c r="F775" s="4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5" t="s">
        <v>86</v>
      </c>
      <c r="B776" s="30">
        <v>1.0</v>
      </c>
      <c r="C776" s="36" t="s">
        <v>25</v>
      </c>
      <c r="D776" s="47"/>
      <c r="E776" s="33">
        <f t="shared" si="35"/>
        <v>0</v>
      </c>
      <c r="F776" s="4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5" t="s">
        <v>87</v>
      </c>
      <c r="B777" s="30">
        <v>0.0</v>
      </c>
      <c r="C777" s="36" t="s">
        <v>27</v>
      </c>
      <c r="D777" s="47"/>
      <c r="E777" s="33">
        <f t="shared" si="35"/>
        <v>0</v>
      </c>
      <c r="F777" s="4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29" t="s">
        <v>88</v>
      </c>
      <c r="B778" s="30">
        <v>38.0</v>
      </c>
      <c r="C778" s="31" t="s">
        <v>29</v>
      </c>
      <c r="D778" s="47"/>
      <c r="E778" s="33">
        <f t="shared" si="35"/>
        <v>0</v>
      </c>
      <c r="F778" s="4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45"/>
      <c r="B779" s="37"/>
      <c r="C779" s="46"/>
      <c r="D779" s="47"/>
      <c r="E779" s="33">
        <f t="shared" si="35"/>
        <v>0</v>
      </c>
      <c r="F779" s="4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42" t="s">
        <v>89</v>
      </c>
      <c r="B780" s="43"/>
      <c r="C780" s="43"/>
      <c r="D780" s="43"/>
      <c r="E780" s="43"/>
      <c r="F780" s="4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29" t="s">
        <v>90</v>
      </c>
      <c r="B781" s="30">
        <v>4.0</v>
      </c>
      <c r="C781" s="31" t="s">
        <v>23</v>
      </c>
      <c r="D781" s="47"/>
      <c r="E781" s="33">
        <f t="shared" ref="E781:E785" si="36">D781*B781</f>
        <v>0</v>
      </c>
      <c r="F781" s="4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5" t="s">
        <v>91</v>
      </c>
      <c r="B782" s="30">
        <v>1.0</v>
      </c>
      <c r="C782" s="36" t="s">
        <v>25</v>
      </c>
      <c r="D782" s="47"/>
      <c r="E782" s="33">
        <f t="shared" si="36"/>
        <v>0</v>
      </c>
      <c r="F782" s="4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5" t="s">
        <v>92</v>
      </c>
      <c r="B783" s="30">
        <v>0.0</v>
      </c>
      <c r="C783" s="36" t="s">
        <v>27</v>
      </c>
      <c r="D783" s="47"/>
      <c r="E783" s="33">
        <f t="shared" si="36"/>
        <v>0</v>
      </c>
      <c r="F783" s="4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9" t="s">
        <v>93</v>
      </c>
      <c r="B784" s="30">
        <v>38.0</v>
      </c>
      <c r="C784" s="31" t="s">
        <v>29</v>
      </c>
      <c r="D784" s="47"/>
      <c r="E784" s="33">
        <f t="shared" si="36"/>
        <v>0</v>
      </c>
      <c r="F784" s="4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49"/>
      <c r="B785" s="50"/>
      <c r="C785" s="51"/>
      <c r="D785" s="52"/>
      <c r="E785" s="53">
        <f t="shared" si="36"/>
        <v>0</v>
      </c>
      <c r="F785" s="5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55" t="s">
        <v>94</v>
      </c>
      <c r="E786" s="56">
        <f>SUMIFS(E741:E785,F741:F785,"Yes")</f>
        <v>0</v>
      </c>
      <c r="F786" s="6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55" t="s">
        <v>95</v>
      </c>
      <c r="E787" s="56">
        <f>7.75%*E786</f>
        <v>0</v>
      </c>
      <c r="F787" s="6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55" t="s">
        <v>96</v>
      </c>
      <c r="E788" s="57">
        <f>SUMIFS(E741:E785,F741:F785,"No")</f>
        <v>0</v>
      </c>
      <c r="F788" s="6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58" t="s">
        <v>97</v>
      </c>
      <c r="B789" s="40"/>
      <c r="C789" s="40"/>
      <c r="D789" s="40"/>
      <c r="E789" s="59"/>
      <c r="F789" s="6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55" t="s">
        <v>98</v>
      </c>
      <c r="E790" s="60">
        <f>SUM(E786:E789)</f>
        <v>0</v>
      </c>
      <c r="F790" s="6"/>
      <c r="G790" s="61" t="s">
        <v>121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4"/>
      <c r="B791" s="5"/>
      <c r="C791" s="4"/>
      <c r="D791" s="4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4"/>
      <c r="B792" s="5"/>
      <c r="C792" s="4"/>
      <c r="D792" s="4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4"/>
      <c r="B793" s="5"/>
      <c r="C793" s="4"/>
      <c r="D793" s="4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4"/>
      <c r="B794" s="5"/>
      <c r="C794" s="4"/>
      <c r="D794" s="4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7" t="s">
        <v>2</v>
      </c>
      <c r="C795" s="8" t="str">
        <f>$C$3</f>
        <v/>
      </c>
      <c r="D795" s="9"/>
      <c r="E795" s="9"/>
      <c r="F795" s="9"/>
      <c r="G795" s="6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0"/>
      <c r="B796" s="5"/>
      <c r="C796" s="5"/>
      <c r="D796" s="5"/>
      <c r="E796" s="5"/>
      <c r="F796" s="3"/>
      <c r="G796" s="6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7" t="s">
        <v>5</v>
      </c>
      <c r="C797" s="8" t="str">
        <f>$C$5</f>
        <v/>
      </c>
      <c r="D797" s="9"/>
      <c r="E797" s="9"/>
      <c r="F797" s="9"/>
      <c r="G797" s="6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7" t="s">
        <v>7</v>
      </c>
      <c r="C798" s="8" t="str">
        <f>$C$6</f>
        <v/>
      </c>
      <c r="D798" s="9"/>
      <c r="E798" s="9"/>
      <c r="F798" s="9"/>
      <c r="G798" s="6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7" t="s">
        <v>9</v>
      </c>
      <c r="C799" s="8" t="str">
        <f>$C$7</f>
        <v/>
      </c>
      <c r="D799" s="9"/>
      <c r="E799" s="9"/>
      <c r="F799" s="9"/>
      <c r="G799" s="6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0"/>
      <c r="B800" s="5"/>
      <c r="C800" s="5"/>
      <c r="D800" s="5"/>
      <c r="E800" s="5"/>
      <c r="F800" s="3"/>
      <c r="G800" s="6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7" t="s">
        <v>12</v>
      </c>
      <c r="C801" s="8" t="str">
        <f>$C$9</f>
        <v/>
      </c>
      <c r="D801" s="9"/>
      <c r="E801" s="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4"/>
      <c r="B802" s="5"/>
      <c r="C802" s="4"/>
      <c r="D802" s="4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4"/>
      <c r="B803" s="5"/>
      <c r="C803" s="4"/>
      <c r="D803" s="4"/>
      <c r="E803" s="4"/>
      <c r="F803" s="3"/>
      <c r="G803" s="3"/>
      <c r="H803" s="3"/>
      <c r="I803" s="6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20" t="s">
        <v>122</v>
      </c>
      <c r="B804" s="21"/>
      <c r="C804" s="21"/>
      <c r="D804" s="21"/>
      <c r="E804" s="21"/>
      <c r="F804" s="2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5" t="s">
        <v>15</v>
      </c>
      <c r="B805" s="21"/>
      <c r="C805" s="21"/>
      <c r="D805" s="21"/>
      <c r="E805" s="21"/>
      <c r="F805" s="2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26" t="s">
        <v>16</v>
      </c>
      <c r="B806" s="27" t="s">
        <v>17</v>
      </c>
      <c r="C806" s="27" t="s">
        <v>18</v>
      </c>
      <c r="D806" s="27" t="s">
        <v>19</v>
      </c>
      <c r="E806" s="27" t="s">
        <v>20</v>
      </c>
      <c r="F806" s="28" t="s">
        <v>21</v>
      </c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29" t="s">
        <v>22</v>
      </c>
      <c r="B807" s="30">
        <v>3.0</v>
      </c>
      <c r="C807" s="31" t="s">
        <v>23</v>
      </c>
      <c r="D807" s="47"/>
      <c r="E807" s="33">
        <f t="shared" ref="E807:E838" si="37">D807*B807</f>
        <v>0</v>
      </c>
      <c r="F807" s="4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5" t="s">
        <v>24</v>
      </c>
      <c r="B808" s="30">
        <v>0.0</v>
      </c>
      <c r="C808" s="36" t="s">
        <v>25</v>
      </c>
      <c r="D808" s="47"/>
      <c r="E808" s="33">
        <f t="shared" si="37"/>
        <v>0</v>
      </c>
      <c r="F808" s="4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5" t="s">
        <v>26</v>
      </c>
      <c r="B809" s="30">
        <v>27.0</v>
      </c>
      <c r="C809" s="36" t="s">
        <v>27</v>
      </c>
      <c r="D809" s="47"/>
      <c r="E809" s="33">
        <f t="shared" si="37"/>
        <v>0</v>
      </c>
      <c r="F809" s="4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29" t="s">
        <v>28</v>
      </c>
      <c r="B810" s="30">
        <v>38.0</v>
      </c>
      <c r="C810" s="31" t="s">
        <v>29</v>
      </c>
      <c r="D810" s="47"/>
      <c r="E810" s="33">
        <f t="shared" si="37"/>
        <v>0</v>
      </c>
      <c r="F810" s="4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5" t="s">
        <v>30</v>
      </c>
      <c r="B811" s="37">
        <v>1.0</v>
      </c>
      <c r="C811" s="38" t="s">
        <v>31</v>
      </c>
      <c r="D811" s="47"/>
      <c r="E811" s="33">
        <f t="shared" si="37"/>
        <v>0</v>
      </c>
      <c r="F811" s="4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5" t="s">
        <v>32</v>
      </c>
      <c r="B812" s="37">
        <v>1.0</v>
      </c>
      <c r="C812" s="38" t="s">
        <v>33</v>
      </c>
      <c r="D812" s="47"/>
      <c r="E812" s="33">
        <f t="shared" si="37"/>
        <v>0</v>
      </c>
      <c r="F812" s="4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5" t="s">
        <v>34</v>
      </c>
      <c r="B813" s="37">
        <v>1.0</v>
      </c>
      <c r="C813" s="38" t="s">
        <v>35</v>
      </c>
      <c r="D813" s="47"/>
      <c r="E813" s="33">
        <f t="shared" si="37"/>
        <v>0</v>
      </c>
      <c r="F813" s="4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5" t="s">
        <v>36</v>
      </c>
      <c r="B814" s="37">
        <v>1.0</v>
      </c>
      <c r="C814" s="38" t="s">
        <v>37</v>
      </c>
      <c r="D814" s="47"/>
      <c r="E814" s="33">
        <f t="shared" si="37"/>
        <v>0</v>
      </c>
      <c r="F814" s="4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5" t="s">
        <v>38</v>
      </c>
      <c r="B815" s="37">
        <v>27.0</v>
      </c>
      <c r="C815" s="38" t="s">
        <v>39</v>
      </c>
      <c r="D815" s="47"/>
      <c r="E815" s="33">
        <f t="shared" si="37"/>
        <v>0</v>
      </c>
      <c r="F815" s="4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5" t="s">
        <v>40</v>
      </c>
      <c r="B816" s="37">
        <v>38.0</v>
      </c>
      <c r="C816" s="38" t="s">
        <v>41</v>
      </c>
      <c r="D816" s="47"/>
      <c r="E816" s="33">
        <f t="shared" si="37"/>
        <v>0</v>
      </c>
      <c r="F816" s="4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5" t="s">
        <v>42</v>
      </c>
      <c r="B817" s="37">
        <v>1.0</v>
      </c>
      <c r="C817" s="38" t="s">
        <v>43</v>
      </c>
      <c r="D817" s="47"/>
      <c r="E817" s="33">
        <f t="shared" si="37"/>
        <v>0</v>
      </c>
      <c r="F817" s="4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5" t="s">
        <v>44</v>
      </c>
      <c r="B818" s="37">
        <v>1.0</v>
      </c>
      <c r="C818" s="38" t="s">
        <v>45</v>
      </c>
      <c r="D818" s="47"/>
      <c r="E818" s="33">
        <f t="shared" si="37"/>
        <v>0</v>
      </c>
      <c r="F818" s="4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5" t="s">
        <v>46</v>
      </c>
      <c r="B819" s="37">
        <v>1.0</v>
      </c>
      <c r="C819" s="38" t="s">
        <v>47</v>
      </c>
      <c r="D819" s="47"/>
      <c r="E819" s="33">
        <f t="shared" si="37"/>
        <v>0</v>
      </c>
      <c r="F819" s="4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5" t="s">
        <v>48</v>
      </c>
      <c r="B820" s="37">
        <v>1.0</v>
      </c>
      <c r="C820" s="38" t="s">
        <v>49</v>
      </c>
      <c r="D820" s="47"/>
      <c r="E820" s="33">
        <f t="shared" si="37"/>
        <v>0</v>
      </c>
      <c r="F820" s="4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5" t="s">
        <v>50</v>
      </c>
      <c r="B821" s="37">
        <v>1.0</v>
      </c>
      <c r="C821" s="38" t="s">
        <v>51</v>
      </c>
      <c r="D821" s="32"/>
      <c r="E821" s="33">
        <f t="shared" si="37"/>
        <v>0</v>
      </c>
      <c r="F821" s="34"/>
      <c r="G821" s="3"/>
      <c r="H821" s="5"/>
      <c r="I821" s="5"/>
      <c r="J821" s="5"/>
      <c r="K821" s="5"/>
      <c r="L821" s="5"/>
      <c r="M821" s="5"/>
      <c r="N821" s="5"/>
      <c r="O821" s="5"/>
      <c r="P821" s="5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5" t="s">
        <v>52</v>
      </c>
      <c r="B822" s="37">
        <v>1.0</v>
      </c>
      <c r="C822" s="38" t="s">
        <v>53</v>
      </c>
      <c r="D822" s="47"/>
      <c r="E822" s="33">
        <f t="shared" si="37"/>
        <v>0</v>
      </c>
      <c r="F822" s="4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5" t="s">
        <v>54</v>
      </c>
      <c r="B823" s="37">
        <v>1.0</v>
      </c>
      <c r="C823" s="38" t="s">
        <v>55</v>
      </c>
      <c r="D823" s="47"/>
      <c r="E823" s="33">
        <f t="shared" si="37"/>
        <v>0</v>
      </c>
      <c r="F823" s="4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5" t="s">
        <v>56</v>
      </c>
      <c r="B824" s="37">
        <v>1.0</v>
      </c>
      <c r="C824" s="38" t="s">
        <v>57</v>
      </c>
      <c r="D824" s="47"/>
      <c r="E824" s="33">
        <f t="shared" si="37"/>
        <v>0</v>
      </c>
      <c r="F824" s="4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5" t="s">
        <v>58</v>
      </c>
      <c r="B825" s="37">
        <v>1.0</v>
      </c>
      <c r="C825" s="38" t="s">
        <v>59</v>
      </c>
      <c r="D825" s="47"/>
      <c r="E825" s="33">
        <f t="shared" si="37"/>
        <v>0</v>
      </c>
      <c r="F825" s="4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5" t="s">
        <v>60</v>
      </c>
      <c r="B826" s="37">
        <v>1.0</v>
      </c>
      <c r="C826" s="38" t="s">
        <v>61</v>
      </c>
      <c r="D826" s="47"/>
      <c r="E826" s="33">
        <f t="shared" si="37"/>
        <v>0</v>
      </c>
      <c r="F826" s="4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5" t="s">
        <v>62</v>
      </c>
      <c r="B827" s="37">
        <v>1.0</v>
      </c>
      <c r="C827" s="38" t="s">
        <v>63</v>
      </c>
      <c r="D827" s="47"/>
      <c r="E827" s="33">
        <f t="shared" si="37"/>
        <v>0</v>
      </c>
      <c r="F827" s="4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5" t="s">
        <v>64</v>
      </c>
      <c r="B828" s="37">
        <v>41.0</v>
      </c>
      <c r="C828" s="38" t="s">
        <v>65</v>
      </c>
      <c r="D828" s="47"/>
      <c r="E828" s="33">
        <f t="shared" si="37"/>
        <v>0</v>
      </c>
      <c r="F828" s="4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5" t="s">
        <v>66</v>
      </c>
      <c r="B829" s="37">
        <v>41.0</v>
      </c>
      <c r="C829" s="38" t="s">
        <v>67</v>
      </c>
      <c r="D829" s="47"/>
      <c r="E829" s="33">
        <f t="shared" si="37"/>
        <v>0</v>
      </c>
      <c r="F829" s="4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5" t="s">
        <v>68</v>
      </c>
      <c r="B830" s="37">
        <v>41.0</v>
      </c>
      <c r="C830" s="38" t="s">
        <v>69</v>
      </c>
      <c r="D830" s="47"/>
      <c r="E830" s="33">
        <f t="shared" si="37"/>
        <v>0</v>
      </c>
      <c r="F830" s="4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5" t="s">
        <v>70</v>
      </c>
      <c r="B831" s="37">
        <v>41.0</v>
      </c>
      <c r="C831" s="38" t="s">
        <v>71</v>
      </c>
      <c r="D831" s="47"/>
      <c r="E831" s="33">
        <f t="shared" si="37"/>
        <v>0</v>
      </c>
      <c r="F831" s="4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5" t="s">
        <v>72</v>
      </c>
      <c r="B832" s="37">
        <v>41.0</v>
      </c>
      <c r="C832" s="38" t="s">
        <v>73</v>
      </c>
      <c r="D832" s="47"/>
      <c r="E832" s="33">
        <f t="shared" si="37"/>
        <v>0</v>
      </c>
      <c r="F832" s="4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5" t="s">
        <v>74</v>
      </c>
      <c r="B833" s="37">
        <v>41.0</v>
      </c>
      <c r="C833" s="38" t="s">
        <v>75</v>
      </c>
      <c r="D833" s="47"/>
      <c r="E833" s="33">
        <f t="shared" si="37"/>
        <v>0</v>
      </c>
      <c r="F833" s="4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5" t="s">
        <v>76</v>
      </c>
      <c r="B834" s="37">
        <v>41.0</v>
      </c>
      <c r="C834" s="38" t="s">
        <v>77</v>
      </c>
      <c r="D834" s="47"/>
      <c r="E834" s="33">
        <f t="shared" si="37"/>
        <v>0</v>
      </c>
      <c r="F834" s="4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5" t="s">
        <v>78</v>
      </c>
      <c r="B835" s="37">
        <v>41.0</v>
      </c>
      <c r="C835" s="38" t="s">
        <v>79</v>
      </c>
      <c r="D835" s="47"/>
      <c r="E835" s="33">
        <f t="shared" si="37"/>
        <v>0</v>
      </c>
      <c r="F835" s="4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5" t="s">
        <v>80</v>
      </c>
      <c r="B836" s="37">
        <v>41.0</v>
      </c>
      <c r="C836" s="38" t="s">
        <v>81</v>
      </c>
      <c r="D836" s="47"/>
      <c r="E836" s="33">
        <f t="shared" si="37"/>
        <v>0</v>
      </c>
      <c r="F836" s="4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5" t="s">
        <v>82</v>
      </c>
      <c r="B837" s="37">
        <v>41.0</v>
      </c>
      <c r="C837" s="38" t="s">
        <v>83</v>
      </c>
      <c r="D837" s="47"/>
      <c r="E837" s="33">
        <f t="shared" si="37"/>
        <v>0</v>
      </c>
      <c r="F837" s="4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5"/>
      <c r="B838" s="37"/>
      <c r="C838" s="38"/>
      <c r="D838" s="47"/>
      <c r="E838" s="33">
        <f t="shared" si="37"/>
        <v>0</v>
      </c>
      <c r="F838" s="4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5"/>
      <c r="B839" s="37"/>
      <c r="C839" s="38"/>
      <c r="D839" s="47"/>
      <c r="E839" s="33">
        <v>0.0</v>
      </c>
      <c r="F839" s="4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42" t="s">
        <v>84</v>
      </c>
      <c r="B840" s="43"/>
      <c r="C840" s="43"/>
      <c r="D840" s="43"/>
      <c r="E840" s="43"/>
      <c r="F840" s="4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29" t="s">
        <v>85</v>
      </c>
      <c r="B841" s="30">
        <v>3.0</v>
      </c>
      <c r="C841" s="31" t="s">
        <v>23</v>
      </c>
      <c r="D841" s="47"/>
      <c r="E841" s="33">
        <f t="shared" ref="E841:E845" si="38">D841*B841</f>
        <v>0</v>
      </c>
      <c r="F841" s="4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5" t="s">
        <v>86</v>
      </c>
      <c r="B842" s="30">
        <v>0.0</v>
      </c>
      <c r="C842" s="36" t="s">
        <v>25</v>
      </c>
      <c r="D842" s="47"/>
      <c r="E842" s="33">
        <f t="shared" si="38"/>
        <v>0</v>
      </c>
      <c r="F842" s="4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5" t="s">
        <v>87</v>
      </c>
      <c r="B843" s="30">
        <v>27.0</v>
      </c>
      <c r="C843" s="36" t="s">
        <v>27</v>
      </c>
      <c r="D843" s="47"/>
      <c r="E843" s="33">
        <f t="shared" si="38"/>
        <v>0</v>
      </c>
      <c r="F843" s="4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29" t="s">
        <v>88</v>
      </c>
      <c r="B844" s="30">
        <v>27.0</v>
      </c>
      <c r="C844" s="31" t="s">
        <v>29</v>
      </c>
      <c r="D844" s="47"/>
      <c r="E844" s="33">
        <f t="shared" si="38"/>
        <v>0</v>
      </c>
      <c r="F844" s="4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45"/>
      <c r="B845" s="37"/>
      <c r="C845" s="46"/>
      <c r="D845" s="47"/>
      <c r="E845" s="33">
        <f t="shared" si="38"/>
        <v>0</v>
      </c>
      <c r="F845" s="4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42" t="s">
        <v>89</v>
      </c>
      <c r="B846" s="43"/>
      <c r="C846" s="43"/>
      <c r="D846" s="43"/>
      <c r="E846" s="43"/>
      <c r="F846" s="4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9" t="s">
        <v>90</v>
      </c>
      <c r="B847" s="30">
        <v>3.0</v>
      </c>
      <c r="C847" s="31" t="s">
        <v>23</v>
      </c>
      <c r="D847" s="47"/>
      <c r="E847" s="33">
        <f t="shared" ref="E847:E851" si="39">D847*B847</f>
        <v>0</v>
      </c>
      <c r="F847" s="4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5" t="s">
        <v>91</v>
      </c>
      <c r="B848" s="30">
        <v>0.0</v>
      </c>
      <c r="C848" s="36" t="s">
        <v>25</v>
      </c>
      <c r="D848" s="47"/>
      <c r="E848" s="33">
        <f t="shared" si="39"/>
        <v>0</v>
      </c>
      <c r="F848" s="4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5" t="s">
        <v>92</v>
      </c>
      <c r="B849" s="30">
        <v>27.0</v>
      </c>
      <c r="C849" s="36" t="s">
        <v>27</v>
      </c>
      <c r="D849" s="47"/>
      <c r="E849" s="33">
        <f t="shared" si="39"/>
        <v>0</v>
      </c>
      <c r="F849" s="4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29" t="s">
        <v>93</v>
      </c>
      <c r="B850" s="30">
        <v>27.0</v>
      </c>
      <c r="C850" s="31" t="s">
        <v>29</v>
      </c>
      <c r="D850" s="47"/>
      <c r="E850" s="33">
        <f t="shared" si="39"/>
        <v>0</v>
      </c>
      <c r="F850" s="4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49"/>
      <c r="B851" s="50"/>
      <c r="C851" s="51"/>
      <c r="D851" s="52"/>
      <c r="E851" s="53">
        <f t="shared" si="39"/>
        <v>0</v>
      </c>
      <c r="F851" s="5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55" t="s">
        <v>94</v>
      </c>
      <c r="E852" s="56">
        <f>SUMIFS(E807:E851,F807:F851,"Yes")</f>
        <v>0</v>
      </c>
      <c r="F852" s="6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55" t="s">
        <v>95</v>
      </c>
      <c r="E853" s="56">
        <f>7.75%*E852</f>
        <v>0</v>
      </c>
      <c r="F853" s="6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55" t="s">
        <v>96</v>
      </c>
      <c r="E854" s="57">
        <f>SUMIFS(E807:E851,F807:F851,"No")</f>
        <v>0</v>
      </c>
      <c r="F854" s="6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58" t="s">
        <v>97</v>
      </c>
      <c r="B855" s="40"/>
      <c r="C855" s="40"/>
      <c r="D855" s="40"/>
      <c r="E855" s="59"/>
      <c r="F855" s="6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55" t="s">
        <v>98</v>
      </c>
      <c r="E856" s="60">
        <f>SUM(E852:E855)</f>
        <v>0</v>
      </c>
      <c r="F856" s="6"/>
      <c r="G856" s="61" t="s">
        <v>123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4"/>
      <c r="B857" s="5"/>
      <c r="C857" s="4"/>
      <c r="D857" s="4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4"/>
      <c r="B858" s="5"/>
      <c r="C858" s="4"/>
      <c r="D858" s="4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4"/>
      <c r="B859" s="5"/>
      <c r="C859" s="4"/>
      <c r="D859" s="4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4"/>
      <c r="B860" s="5"/>
      <c r="C860" s="4"/>
      <c r="D860" s="4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7" t="s">
        <v>2</v>
      </c>
      <c r="C861" s="8" t="str">
        <f>$C$3</f>
        <v/>
      </c>
      <c r="D861" s="9"/>
      <c r="E861" s="9"/>
      <c r="F861" s="9"/>
      <c r="G861" s="6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0"/>
      <c r="B862" s="5"/>
      <c r="C862" s="5"/>
      <c r="D862" s="5"/>
      <c r="E862" s="5"/>
      <c r="F862" s="3"/>
      <c r="G862" s="6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7" t="s">
        <v>5</v>
      </c>
      <c r="C863" s="8" t="str">
        <f>$C$5</f>
        <v/>
      </c>
      <c r="D863" s="9"/>
      <c r="E863" s="9"/>
      <c r="F863" s="9"/>
      <c r="G863" s="6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7" t="s">
        <v>7</v>
      </c>
      <c r="C864" s="8" t="str">
        <f>$C$6</f>
        <v/>
      </c>
      <c r="D864" s="9"/>
      <c r="E864" s="9"/>
      <c r="F864" s="9"/>
      <c r="G864" s="6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7" t="s">
        <v>9</v>
      </c>
      <c r="C865" s="8" t="str">
        <f>$C$7</f>
        <v/>
      </c>
      <c r="D865" s="9"/>
      <c r="E865" s="9"/>
      <c r="F865" s="9"/>
      <c r="G865" s="6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0"/>
      <c r="B866" s="5"/>
      <c r="C866" s="5"/>
      <c r="D866" s="5"/>
      <c r="E866" s="5"/>
      <c r="F866" s="3"/>
      <c r="G866" s="6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7" t="s">
        <v>12</v>
      </c>
      <c r="C867" s="8" t="str">
        <f>$C$9</f>
        <v/>
      </c>
      <c r="D867" s="9"/>
      <c r="E867" s="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4"/>
      <c r="B868" s="5"/>
      <c r="C868" s="4"/>
      <c r="D868" s="4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4"/>
      <c r="B869" s="5"/>
      <c r="C869" s="4"/>
      <c r="D869" s="4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20" t="s">
        <v>124</v>
      </c>
      <c r="B870" s="21"/>
      <c r="C870" s="21"/>
      <c r="D870" s="21"/>
      <c r="E870" s="21"/>
      <c r="F870" s="2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5" t="s">
        <v>15</v>
      </c>
      <c r="B871" s="21"/>
      <c r="C871" s="21"/>
      <c r="D871" s="21"/>
      <c r="E871" s="21"/>
      <c r="F871" s="2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6" t="s">
        <v>16</v>
      </c>
      <c r="B872" s="27" t="s">
        <v>17</v>
      </c>
      <c r="C872" s="27" t="s">
        <v>18</v>
      </c>
      <c r="D872" s="27" t="s">
        <v>19</v>
      </c>
      <c r="E872" s="27" t="s">
        <v>20</v>
      </c>
      <c r="F872" s="28" t="s">
        <v>21</v>
      </c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29" t="s">
        <v>22</v>
      </c>
      <c r="B873" s="30">
        <v>5.0</v>
      </c>
      <c r="C873" s="31" t="s">
        <v>23</v>
      </c>
      <c r="D873" s="47"/>
      <c r="E873" s="33">
        <f t="shared" ref="E873:E904" si="40">D873*B873</f>
        <v>0</v>
      </c>
      <c r="F873" s="4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5" t="s">
        <v>24</v>
      </c>
      <c r="B874" s="30">
        <v>0.0</v>
      </c>
      <c r="C874" s="36" t="s">
        <v>25</v>
      </c>
      <c r="D874" s="47"/>
      <c r="E874" s="33">
        <f t="shared" si="40"/>
        <v>0</v>
      </c>
      <c r="F874" s="4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5" t="s">
        <v>26</v>
      </c>
      <c r="B875" s="30">
        <v>32.0</v>
      </c>
      <c r="C875" s="36" t="s">
        <v>27</v>
      </c>
      <c r="D875" s="47"/>
      <c r="E875" s="33">
        <f t="shared" si="40"/>
        <v>0</v>
      </c>
      <c r="F875" s="4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9" t="s">
        <v>28</v>
      </c>
      <c r="B876" s="30">
        <v>40.0</v>
      </c>
      <c r="C876" s="31" t="s">
        <v>29</v>
      </c>
      <c r="D876" s="47"/>
      <c r="E876" s="33">
        <f t="shared" si="40"/>
        <v>0</v>
      </c>
      <c r="F876" s="4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5" t="s">
        <v>30</v>
      </c>
      <c r="B877" s="37">
        <v>3.0</v>
      </c>
      <c r="C877" s="38" t="s">
        <v>31</v>
      </c>
      <c r="D877" s="47"/>
      <c r="E877" s="33">
        <f t="shared" si="40"/>
        <v>0</v>
      </c>
      <c r="F877" s="4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5" t="s">
        <v>32</v>
      </c>
      <c r="B878" s="37">
        <v>3.0</v>
      </c>
      <c r="C878" s="38" t="s">
        <v>33</v>
      </c>
      <c r="D878" s="47"/>
      <c r="E878" s="33">
        <f t="shared" si="40"/>
        <v>0</v>
      </c>
      <c r="F878" s="4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5" t="s">
        <v>34</v>
      </c>
      <c r="B879" s="37">
        <v>1.0</v>
      </c>
      <c r="C879" s="38" t="s">
        <v>35</v>
      </c>
      <c r="D879" s="47"/>
      <c r="E879" s="33">
        <f t="shared" si="40"/>
        <v>0</v>
      </c>
      <c r="F879" s="4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5" t="s">
        <v>36</v>
      </c>
      <c r="B880" s="37">
        <v>1.0</v>
      </c>
      <c r="C880" s="38" t="s">
        <v>37</v>
      </c>
      <c r="D880" s="47"/>
      <c r="E880" s="33">
        <f t="shared" si="40"/>
        <v>0</v>
      </c>
      <c r="F880" s="4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5" t="s">
        <v>38</v>
      </c>
      <c r="B881" s="37">
        <v>32.0</v>
      </c>
      <c r="C881" s="38" t="s">
        <v>39</v>
      </c>
      <c r="D881" s="47"/>
      <c r="E881" s="33">
        <f t="shared" si="40"/>
        <v>0</v>
      </c>
      <c r="F881" s="4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5" t="s">
        <v>40</v>
      </c>
      <c r="B882" s="37">
        <v>40.0</v>
      </c>
      <c r="C882" s="38" t="s">
        <v>41</v>
      </c>
      <c r="D882" s="47"/>
      <c r="E882" s="33">
        <f t="shared" si="40"/>
        <v>0</v>
      </c>
      <c r="F882" s="4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5" t="s">
        <v>42</v>
      </c>
      <c r="B883" s="37">
        <v>1.0</v>
      </c>
      <c r="C883" s="38" t="s">
        <v>43</v>
      </c>
      <c r="D883" s="47"/>
      <c r="E883" s="33">
        <f t="shared" si="40"/>
        <v>0</v>
      </c>
      <c r="F883" s="4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5" t="s">
        <v>44</v>
      </c>
      <c r="B884" s="37">
        <v>1.0</v>
      </c>
      <c r="C884" s="38" t="s">
        <v>45</v>
      </c>
      <c r="D884" s="47"/>
      <c r="E884" s="33">
        <f t="shared" si="40"/>
        <v>0</v>
      </c>
      <c r="F884" s="4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5" t="s">
        <v>46</v>
      </c>
      <c r="B885" s="37">
        <v>1.0</v>
      </c>
      <c r="C885" s="38" t="s">
        <v>47</v>
      </c>
      <c r="D885" s="47"/>
      <c r="E885" s="33">
        <f t="shared" si="40"/>
        <v>0</v>
      </c>
      <c r="F885" s="4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5" t="s">
        <v>48</v>
      </c>
      <c r="B886" s="37">
        <v>1.0</v>
      </c>
      <c r="C886" s="38" t="s">
        <v>49</v>
      </c>
      <c r="D886" s="47"/>
      <c r="E886" s="33">
        <f t="shared" si="40"/>
        <v>0</v>
      </c>
      <c r="F886" s="4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5" t="s">
        <v>52</v>
      </c>
      <c r="B887" s="37">
        <v>1.0</v>
      </c>
      <c r="C887" s="38" t="s">
        <v>53</v>
      </c>
      <c r="D887" s="47"/>
      <c r="E887" s="33">
        <f t="shared" si="40"/>
        <v>0</v>
      </c>
      <c r="F887" s="4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5" t="s">
        <v>50</v>
      </c>
      <c r="B888" s="37">
        <v>1.0</v>
      </c>
      <c r="C888" s="38" t="s">
        <v>51</v>
      </c>
      <c r="D888" s="32"/>
      <c r="E888" s="33">
        <f t="shared" si="40"/>
        <v>0</v>
      </c>
      <c r="F888" s="34"/>
      <c r="G888" s="3"/>
      <c r="H888" s="5"/>
      <c r="I888" s="5"/>
      <c r="J888" s="5"/>
      <c r="K888" s="5"/>
      <c r="L888" s="5"/>
      <c r="M888" s="5"/>
      <c r="N888" s="5"/>
      <c r="O888" s="5"/>
      <c r="P888" s="5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5" t="s">
        <v>54</v>
      </c>
      <c r="B889" s="37">
        <v>1.0</v>
      </c>
      <c r="C889" s="38" t="s">
        <v>55</v>
      </c>
      <c r="D889" s="47"/>
      <c r="E889" s="33">
        <f t="shared" si="40"/>
        <v>0</v>
      </c>
      <c r="F889" s="4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5" t="s">
        <v>56</v>
      </c>
      <c r="B890" s="37">
        <v>1.0</v>
      </c>
      <c r="C890" s="38" t="s">
        <v>57</v>
      </c>
      <c r="D890" s="47"/>
      <c r="E890" s="33">
        <f t="shared" si="40"/>
        <v>0</v>
      </c>
      <c r="F890" s="4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5" t="s">
        <v>58</v>
      </c>
      <c r="B891" s="37">
        <v>1.0</v>
      </c>
      <c r="C891" s="38" t="s">
        <v>59</v>
      </c>
      <c r="D891" s="47"/>
      <c r="E891" s="33">
        <f t="shared" si="40"/>
        <v>0</v>
      </c>
      <c r="F891" s="4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5" t="s">
        <v>60</v>
      </c>
      <c r="B892" s="37">
        <v>1.0</v>
      </c>
      <c r="C892" s="38" t="s">
        <v>61</v>
      </c>
      <c r="D892" s="47"/>
      <c r="E892" s="33">
        <f t="shared" si="40"/>
        <v>0</v>
      </c>
      <c r="F892" s="4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5" t="s">
        <v>62</v>
      </c>
      <c r="B893" s="37">
        <v>1.0</v>
      </c>
      <c r="C893" s="38" t="s">
        <v>63</v>
      </c>
      <c r="D893" s="47"/>
      <c r="E893" s="33">
        <f t="shared" si="40"/>
        <v>0</v>
      </c>
      <c r="F893" s="4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5" t="s">
        <v>64</v>
      </c>
      <c r="B894" s="37">
        <v>45.0</v>
      </c>
      <c r="C894" s="38" t="s">
        <v>65</v>
      </c>
      <c r="D894" s="47"/>
      <c r="E894" s="33">
        <f t="shared" si="40"/>
        <v>0</v>
      </c>
      <c r="F894" s="4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5" t="s">
        <v>66</v>
      </c>
      <c r="B895" s="37">
        <v>45.0</v>
      </c>
      <c r="C895" s="38" t="s">
        <v>67</v>
      </c>
      <c r="D895" s="47"/>
      <c r="E895" s="33">
        <f t="shared" si="40"/>
        <v>0</v>
      </c>
      <c r="F895" s="4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5" t="s">
        <v>68</v>
      </c>
      <c r="B896" s="37">
        <v>45.0</v>
      </c>
      <c r="C896" s="38" t="s">
        <v>69</v>
      </c>
      <c r="D896" s="47"/>
      <c r="E896" s="33">
        <f t="shared" si="40"/>
        <v>0</v>
      </c>
      <c r="F896" s="4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5" t="s">
        <v>70</v>
      </c>
      <c r="B897" s="37">
        <v>45.0</v>
      </c>
      <c r="C897" s="38" t="s">
        <v>71</v>
      </c>
      <c r="D897" s="47"/>
      <c r="E897" s="33">
        <f t="shared" si="40"/>
        <v>0</v>
      </c>
      <c r="F897" s="4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5" t="s">
        <v>72</v>
      </c>
      <c r="B898" s="37">
        <v>45.0</v>
      </c>
      <c r="C898" s="38" t="s">
        <v>73</v>
      </c>
      <c r="D898" s="47"/>
      <c r="E898" s="33">
        <f t="shared" si="40"/>
        <v>0</v>
      </c>
      <c r="F898" s="4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5" t="s">
        <v>74</v>
      </c>
      <c r="B899" s="37">
        <v>45.0</v>
      </c>
      <c r="C899" s="38" t="s">
        <v>75</v>
      </c>
      <c r="D899" s="47"/>
      <c r="E899" s="33">
        <f t="shared" si="40"/>
        <v>0</v>
      </c>
      <c r="F899" s="4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5" t="s">
        <v>76</v>
      </c>
      <c r="B900" s="37">
        <v>45.0</v>
      </c>
      <c r="C900" s="38" t="s">
        <v>77</v>
      </c>
      <c r="D900" s="47"/>
      <c r="E900" s="33">
        <f t="shared" si="40"/>
        <v>0</v>
      </c>
      <c r="F900" s="4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5" t="s">
        <v>78</v>
      </c>
      <c r="B901" s="37">
        <v>45.0</v>
      </c>
      <c r="C901" s="38" t="s">
        <v>79</v>
      </c>
      <c r="D901" s="47"/>
      <c r="E901" s="33">
        <f t="shared" si="40"/>
        <v>0</v>
      </c>
      <c r="F901" s="4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5" t="s">
        <v>80</v>
      </c>
      <c r="B902" s="37">
        <v>45.0</v>
      </c>
      <c r="C902" s="38" t="s">
        <v>81</v>
      </c>
      <c r="D902" s="47"/>
      <c r="E902" s="33">
        <f t="shared" si="40"/>
        <v>0</v>
      </c>
      <c r="F902" s="4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5" t="s">
        <v>82</v>
      </c>
      <c r="B903" s="37">
        <v>45.0</v>
      </c>
      <c r="C903" s="38" t="s">
        <v>83</v>
      </c>
      <c r="D903" s="47"/>
      <c r="E903" s="33">
        <f t="shared" si="40"/>
        <v>0</v>
      </c>
      <c r="F903" s="4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5"/>
      <c r="B904" s="37"/>
      <c r="C904" s="38"/>
      <c r="D904" s="47"/>
      <c r="E904" s="33">
        <f t="shared" si="40"/>
        <v>0</v>
      </c>
      <c r="F904" s="4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5"/>
      <c r="B905" s="37"/>
      <c r="C905" s="38"/>
      <c r="D905" s="47"/>
      <c r="E905" s="33">
        <v>0.0</v>
      </c>
      <c r="F905" s="4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42" t="s">
        <v>84</v>
      </c>
      <c r="B906" s="43"/>
      <c r="C906" s="43"/>
      <c r="D906" s="43"/>
      <c r="E906" s="43"/>
      <c r="F906" s="4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29" t="s">
        <v>85</v>
      </c>
      <c r="B907" s="30">
        <v>5.0</v>
      </c>
      <c r="C907" s="31" t="s">
        <v>23</v>
      </c>
      <c r="D907" s="47"/>
      <c r="E907" s="33">
        <f t="shared" ref="E907:E911" si="41">D907*B907</f>
        <v>0</v>
      </c>
      <c r="F907" s="4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5" t="s">
        <v>86</v>
      </c>
      <c r="B908" s="30">
        <v>0.0</v>
      </c>
      <c r="C908" s="36" t="s">
        <v>25</v>
      </c>
      <c r="D908" s="47"/>
      <c r="E908" s="33">
        <f t="shared" si="41"/>
        <v>0</v>
      </c>
      <c r="F908" s="4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5" t="s">
        <v>87</v>
      </c>
      <c r="B909" s="30">
        <v>32.0</v>
      </c>
      <c r="C909" s="36" t="s">
        <v>27</v>
      </c>
      <c r="D909" s="47"/>
      <c r="E909" s="33">
        <f t="shared" si="41"/>
        <v>0</v>
      </c>
      <c r="F909" s="4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29" t="s">
        <v>88</v>
      </c>
      <c r="B910" s="30">
        <v>32.0</v>
      </c>
      <c r="C910" s="31" t="s">
        <v>29</v>
      </c>
      <c r="D910" s="47"/>
      <c r="E910" s="33">
        <f t="shared" si="41"/>
        <v>0</v>
      </c>
      <c r="F910" s="4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45"/>
      <c r="B911" s="37"/>
      <c r="C911" s="46"/>
      <c r="D911" s="47"/>
      <c r="E911" s="33">
        <f t="shared" si="41"/>
        <v>0</v>
      </c>
      <c r="F911" s="4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42" t="s">
        <v>89</v>
      </c>
      <c r="B912" s="43"/>
      <c r="C912" s="43"/>
      <c r="D912" s="43"/>
      <c r="E912" s="43"/>
      <c r="F912" s="4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9" t="s">
        <v>90</v>
      </c>
      <c r="B913" s="30">
        <v>5.0</v>
      </c>
      <c r="C913" s="31" t="s">
        <v>23</v>
      </c>
      <c r="D913" s="47"/>
      <c r="E913" s="33">
        <f t="shared" ref="E913:E917" si="42">D913*B913</f>
        <v>0</v>
      </c>
      <c r="F913" s="4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5" t="s">
        <v>91</v>
      </c>
      <c r="B914" s="30">
        <v>0.0</v>
      </c>
      <c r="C914" s="36" t="s">
        <v>25</v>
      </c>
      <c r="D914" s="47"/>
      <c r="E914" s="33">
        <f t="shared" si="42"/>
        <v>0</v>
      </c>
      <c r="F914" s="4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5" t="s">
        <v>92</v>
      </c>
      <c r="B915" s="30">
        <v>32.0</v>
      </c>
      <c r="C915" s="36" t="s">
        <v>27</v>
      </c>
      <c r="D915" s="47"/>
      <c r="E915" s="33">
        <f t="shared" si="42"/>
        <v>0</v>
      </c>
      <c r="F915" s="4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29" t="s">
        <v>93</v>
      </c>
      <c r="B916" s="30">
        <v>32.0</v>
      </c>
      <c r="C916" s="31" t="s">
        <v>29</v>
      </c>
      <c r="D916" s="47"/>
      <c r="E916" s="33">
        <f t="shared" si="42"/>
        <v>0</v>
      </c>
      <c r="F916" s="4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49"/>
      <c r="B917" s="50"/>
      <c r="C917" s="51"/>
      <c r="D917" s="52"/>
      <c r="E917" s="53">
        <f t="shared" si="42"/>
        <v>0</v>
      </c>
      <c r="F917" s="5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55" t="s">
        <v>94</v>
      </c>
      <c r="E918" s="56">
        <f>SUMIFS(E873:E917,F873:F917,"Yes")</f>
        <v>0</v>
      </c>
      <c r="F918" s="6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55" t="s">
        <v>95</v>
      </c>
      <c r="E919" s="56">
        <f>7.75%*E918</f>
        <v>0</v>
      </c>
      <c r="F919" s="6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55" t="s">
        <v>96</v>
      </c>
      <c r="E920" s="57">
        <f>SUMIFS(E873:E917,F873:F917,"No")</f>
        <v>0</v>
      </c>
      <c r="F920" s="6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58" t="s">
        <v>97</v>
      </c>
      <c r="B921" s="40"/>
      <c r="C921" s="40"/>
      <c r="D921" s="40"/>
      <c r="E921" s="59"/>
      <c r="F921" s="6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55" t="s">
        <v>98</v>
      </c>
      <c r="E922" s="60">
        <f>SUM(E918:E921)</f>
        <v>0</v>
      </c>
      <c r="F922" s="6"/>
      <c r="G922" s="61" t="s">
        <v>125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4"/>
      <c r="B923" s="5"/>
      <c r="C923" s="4"/>
      <c r="D923" s="4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4"/>
      <c r="B924" s="5"/>
      <c r="C924" s="4"/>
      <c r="D924" s="4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4"/>
      <c r="B925" s="5"/>
      <c r="C925" s="4"/>
      <c r="D925" s="4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4"/>
      <c r="B926" s="5"/>
      <c r="C926" s="4"/>
      <c r="D926" s="4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7" t="s">
        <v>2</v>
      </c>
      <c r="C927" s="8" t="str">
        <f>$C$3</f>
        <v/>
      </c>
      <c r="D927" s="9"/>
      <c r="E927" s="9"/>
      <c r="F927" s="9"/>
      <c r="G927" s="6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0"/>
      <c r="B928" s="5"/>
      <c r="C928" s="5"/>
      <c r="D928" s="5"/>
      <c r="E928" s="5"/>
      <c r="F928" s="3"/>
      <c r="G928" s="6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7" t="s">
        <v>5</v>
      </c>
      <c r="C929" s="8" t="str">
        <f>$C$5</f>
        <v/>
      </c>
      <c r="D929" s="9"/>
      <c r="E929" s="9"/>
      <c r="F929" s="9"/>
      <c r="G929" s="6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7" t="s">
        <v>7</v>
      </c>
      <c r="C930" s="8" t="str">
        <f>$C$6</f>
        <v/>
      </c>
      <c r="D930" s="9"/>
      <c r="E930" s="9"/>
      <c r="F930" s="9"/>
      <c r="G930" s="6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7" t="s">
        <v>9</v>
      </c>
      <c r="C931" s="8" t="str">
        <f>$C$7</f>
        <v/>
      </c>
      <c r="D931" s="9"/>
      <c r="E931" s="9"/>
      <c r="F931" s="9"/>
      <c r="G931" s="6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0"/>
      <c r="B932" s="5"/>
      <c r="C932" s="5"/>
      <c r="D932" s="5"/>
      <c r="E932" s="5"/>
      <c r="F932" s="3"/>
      <c r="G932" s="6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7" t="s">
        <v>12</v>
      </c>
      <c r="C933" s="8" t="str">
        <f>$C$9</f>
        <v/>
      </c>
      <c r="D933" s="9"/>
      <c r="E933" s="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4"/>
      <c r="B934" s="5"/>
      <c r="C934" s="4"/>
      <c r="D934" s="4"/>
      <c r="E934" s="4"/>
      <c r="F934" s="3"/>
      <c r="G934" s="3"/>
      <c r="H934" s="63" t="s">
        <v>126</v>
      </c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4"/>
      <c r="B935" s="5"/>
      <c r="C935" s="4"/>
      <c r="D935" s="4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20" t="s">
        <v>127</v>
      </c>
      <c r="B936" s="21"/>
      <c r="C936" s="21"/>
      <c r="D936" s="21"/>
      <c r="E936" s="21"/>
      <c r="F936" s="2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5" t="s">
        <v>15</v>
      </c>
      <c r="B937" s="21"/>
      <c r="C937" s="21"/>
      <c r="D937" s="21"/>
      <c r="E937" s="21"/>
      <c r="F937" s="2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26" t="s">
        <v>16</v>
      </c>
      <c r="B938" s="27" t="s">
        <v>17</v>
      </c>
      <c r="C938" s="27" t="s">
        <v>18</v>
      </c>
      <c r="D938" s="27" t="s">
        <v>19</v>
      </c>
      <c r="E938" s="27" t="s">
        <v>20</v>
      </c>
      <c r="F938" s="28" t="s">
        <v>21</v>
      </c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29" t="s">
        <v>22</v>
      </c>
      <c r="B939" s="30">
        <v>6.0</v>
      </c>
      <c r="C939" s="31" t="s">
        <v>23</v>
      </c>
      <c r="D939" s="47"/>
      <c r="E939" s="33">
        <f t="shared" ref="E939:E970" si="43">D939*B939</f>
        <v>0</v>
      </c>
      <c r="F939" s="4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5" t="s">
        <v>24</v>
      </c>
      <c r="B940" s="30">
        <v>0.0</v>
      </c>
      <c r="C940" s="36" t="s">
        <v>25</v>
      </c>
      <c r="D940" s="47"/>
      <c r="E940" s="33">
        <f t="shared" si="43"/>
        <v>0</v>
      </c>
      <c r="F940" s="4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5" t="s">
        <v>26</v>
      </c>
      <c r="B941" s="30">
        <v>0.0</v>
      </c>
      <c r="C941" s="36" t="s">
        <v>27</v>
      </c>
      <c r="D941" s="47"/>
      <c r="E941" s="33">
        <f t="shared" si="43"/>
        <v>0</v>
      </c>
      <c r="F941" s="4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29" t="s">
        <v>28</v>
      </c>
      <c r="B942" s="30">
        <v>46.0</v>
      </c>
      <c r="C942" s="31" t="s">
        <v>29</v>
      </c>
      <c r="D942" s="47"/>
      <c r="E942" s="33">
        <f t="shared" si="43"/>
        <v>0</v>
      </c>
      <c r="F942" s="4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5" t="s">
        <v>30</v>
      </c>
      <c r="B943" s="37">
        <v>4.0</v>
      </c>
      <c r="C943" s="38" t="s">
        <v>31</v>
      </c>
      <c r="D943" s="47"/>
      <c r="E943" s="33">
        <f t="shared" si="43"/>
        <v>0</v>
      </c>
      <c r="F943" s="4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5" t="s">
        <v>32</v>
      </c>
      <c r="B944" s="37">
        <v>4.0</v>
      </c>
      <c r="C944" s="38" t="s">
        <v>33</v>
      </c>
      <c r="D944" s="47"/>
      <c r="E944" s="33">
        <f t="shared" si="43"/>
        <v>0</v>
      </c>
      <c r="F944" s="4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5" t="s">
        <v>34</v>
      </c>
      <c r="B945" s="37">
        <v>1.0</v>
      </c>
      <c r="C945" s="38" t="s">
        <v>35</v>
      </c>
      <c r="D945" s="47"/>
      <c r="E945" s="33">
        <f t="shared" si="43"/>
        <v>0</v>
      </c>
      <c r="F945" s="4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5" t="s">
        <v>36</v>
      </c>
      <c r="B946" s="37">
        <v>1.0</v>
      </c>
      <c r="C946" s="38" t="s">
        <v>37</v>
      </c>
      <c r="D946" s="47"/>
      <c r="E946" s="33">
        <f t="shared" si="43"/>
        <v>0</v>
      </c>
      <c r="F946" s="4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5" t="s">
        <v>38</v>
      </c>
      <c r="B947" s="37">
        <v>5.0</v>
      </c>
      <c r="C947" s="38" t="s">
        <v>39</v>
      </c>
      <c r="D947" s="47"/>
      <c r="E947" s="33">
        <f t="shared" si="43"/>
        <v>0</v>
      </c>
      <c r="F947" s="4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5" t="s">
        <v>40</v>
      </c>
      <c r="B948" s="37">
        <v>5.0</v>
      </c>
      <c r="C948" s="38" t="s">
        <v>41</v>
      </c>
      <c r="D948" s="47"/>
      <c r="E948" s="33">
        <f t="shared" si="43"/>
        <v>0</v>
      </c>
      <c r="F948" s="4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5" t="s">
        <v>42</v>
      </c>
      <c r="B949" s="37">
        <v>1.0</v>
      </c>
      <c r="C949" s="38" t="s">
        <v>43</v>
      </c>
      <c r="D949" s="47"/>
      <c r="E949" s="33">
        <f t="shared" si="43"/>
        <v>0</v>
      </c>
      <c r="F949" s="4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5" t="s">
        <v>44</v>
      </c>
      <c r="B950" s="37">
        <v>1.0</v>
      </c>
      <c r="C950" s="38" t="s">
        <v>45</v>
      </c>
      <c r="D950" s="47"/>
      <c r="E950" s="33">
        <f t="shared" si="43"/>
        <v>0</v>
      </c>
      <c r="F950" s="4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5" t="s">
        <v>46</v>
      </c>
      <c r="B951" s="37">
        <v>1.0</v>
      </c>
      <c r="C951" s="38" t="s">
        <v>47</v>
      </c>
      <c r="D951" s="47"/>
      <c r="E951" s="33">
        <f t="shared" si="43"/>
        <v>0</v>
      </c>
      <c r="F951" s="4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5" t="s">
        <v>48</v>
      </c>
      <c r="B952" s="37">
        <v>1.0</v>
      </c>
      <c r="C952" s="38" t="s">
        <v>49</v>
      </c>
      <c r="D952" s="47"/>
      <c r="E952" s="33">
        <f t="shared" si="43"/>
        <v>0</v>
      </c>
      <c r="F952" s="4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5" t="s">
        <v>50</v>
      </c>
      <c r="B953" s="37">
        <v>1.0</v>
      </c>
      <c r="C953" s="38" t="s">
        <v>51</v>
      </c>
      <c r="D953" s="32"/>
      <c r="E953" s="33">
        <f t="shared" si="43"/>
        <v>0</v>
      </c>
      <c r="F953" s="34"/>
      <c r="G953" s="3"/>
      <c r="H953" s="5"/>
      <c r="I953" s="5"/>
      <c r="J953" s="5"/>
      <c r="K953" s="5"/>
      <c r="L953" s="5"/>
      <c r="M953" s="5"/>
      <c r="N953" s="5"/>
      <c r="O953" s="5"/>
      <c r="P953" s="5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5" t="s">
        <v>52</v>
      </c>
      <c r="B954" s="37">
        <v>1.0</v>
      </c>
      <c r="C954" s="38" t="s">
        <v>53</v>
      </c>
      <c r="D954" s="47"/>
      <c r="E954" s="33">
        <f t="shared" si="43"/>
        <v>0</v>
      </c>
      <c r="F954" s="4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5" t="s">
        <v>54</v>
      </c>
      <c r="B955" s="37">
        <v>1.0</v>
      </c>
      <c r="C955" s="38" t="s">
        <v>55</v>
      </c>
      <c r="D955" s="47"/>
      <c r="E955" s="33">
        <f t="shared" si="43"/>
        <v>0</v>
      </c>
      <c r="F955" s="4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5" t="s">
        <v>56</v>
      </c>
      <c r="B956" s="37">
        <v>1.0</v>
      </c>
      <c r="C956" s="38" t="s">
        <v>57</v>
      </c>
      <c r="D956" s="47"/>
      <c r="E956" s="33">
        <f t="shared" si="43"/>
        <v>0</v>
      </c>
      <c r="F956" s="4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5" t="s">
        <v>58</v>
      </c>
      <c r="B957" s="37">
        <v>1.0</v>
      </c>
      <c r="C957" s="38" t="s">
        <v>59</v>
      </c>
      <c r="D957" s="47"/>
      <c r="E957" s="33">
        <f t="shared" si="43"/>
        <v>0</v>
      </c>
      <c r="F957" s="4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5" t="s">
        <v>60</v>
      </c>
      <c r="B958" s="37">
        <v>1.0</v>
      </c>
      <c r="C958" s="38" t="s">
        <v>61</v>
      </c>
      <c r="D958" s="47"/>
      <c r="E958" s="33">
        <f t="shared" si="43"/>
        <v>0</v>
      </c>
      <c r="F958" s="4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5" t="s">
        <v>62</v>
      </c>
      <c r="B959" s="37">
        <v>1.0</v>
      </c>
      <c r="C959" s="38" t="s">
        <v>63</v>
      </c>
      <c r="D959" s="47"/>
      <c r="E959" s="33">
        <f t="shared" si="43"/>
        <v>0</v>
      </c>
      <c r="F959" s="4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5" t="s">
        <v>64</v>
      </c>
      <c r="B960" s="37">
        <v>52.0</v>
      </c>
      <c r="C960" s="38" t="s">
        <v>65</v>
      </c>
      <c r="D960" s="47"/>
      <c r="E960" s="33">
        <f t="shared" si="43"/>
        <v>0</v>
      </c>
      <c r="F960" s="4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5" t="s">
        <v>66</v>
      </c>
      <c r="B961" s="37">
        <v>52.0</v>
      </c>
      <c r="C961" s="38" t="s">
        <v>67</v>
      </c>
      <c r="D961" s="47"/>
      <c r="E961" s="33">
        <f t="shared" si="43"/>
        <v>0</v>
      </c>
      <c r="F961" s="4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5" t="s">
        <v>68</v>
      </c>
      <c r="B962" s="37">
        <v>52.0</v>
      </c>
      <c r="C962" s="38" t="s">
        <v>69</v>
      </c>
      <c r="D962" s="47"/>
      <c r="E962" s="33">
        <f t="shared" si="43"/>
        <v>0</v>
      </c>
      <c r="F962" s="4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5" t="s">
        <v>70</v>
      </c>
      <c r="B963" s="37">
        <v>52.0</v>
      </c>
      <c r="C963" s="38" t="s">
        <v>71</v>
      </c>
      <c r="D963" s="47"/>
      <c r="E963" s="33">
        <f t="shared" si="43"/>
        <v>0</v>
      </c>
      <c r="F963" s="4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5" t="s">
        <v>72</v>
      </c>
      <c r="B964" s="37">
        <v>52.0</v>
      </c>
      <c r="C964" s="38" t="s">
        <v>73</v>
      </c>
      <c r="D964" s="47"/>
      <c r="E964" s="33">
        <f t="shared" si="43"/>
        <v>0</v>
      </c>
      <c r="F964" s="4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5" t="s">
        <v>74</v>
      </c>
      <c r="B965" s="37">
        <v>52.0</v>
      </c>
      <c r="C965" s="38" t="s">
        <v>75</v>
      </c>
      <c r="D965" s="47"/>
      <c r="E965" s="33">
        <f t="shared" si="43"/>
        <v>0</v>
      </c>
      <c r="F965" s="4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5" t="s">
        <v>76</v>
      </c>
      <c r="B966" s="37">
        <v>52.0</v>
      </c>
      <c r="C966" s="38" t="s">
        <v>77</v>
      </c>
      <c r="D966" s="47"/>
      <c r="E966" s="33">
        <f t="shared" si="43"/>
        <v>0</v>
      </c>
      <c r="F966" s="4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5" t="s">
        <v>78</v>
      </c>
      <c r="B967" s="37">
        <v>52.0</v>
      </c>
      <c r="C967" s="38" t="s">
        <v>79</v>
      </c>
      <c r="D967" s="47"/>
      <c r="E967" s="33">
        <f t="shared" si="43"/>
        <v>0</v>
      </c>
      <c r="F967" s="4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5" t="s">
        <v>80</v>
      </c>
      <c r="B968" s="37">
        <v>52.0</v>
      </c>
      <c r="C968" s="38" t="s">
        <v>81</v>
      </c>
      <c r="D968" s="47"/>
      <c r="E968" s="33">
        <f t="shared" si="43"/>
        <v>0</v>
      </c>
      <c r="F968" s="4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5" t="s">
        <v>82</v>
      </c>
      <c r="B969" s="37">
        <v>52.0</v>
      </c>
      <c r="C969" s="38" t="s">
        <v>83</v>
      </c>
      <c r="D969" s="47"/>
      <c r="E969" s="33">
        <f t="shared" si="43"/>
        <v>0</v>
      </c>
      <c r="F969" s="4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5"/>
      <c r="B970" s="37"/>
      <c r="C970" s="38"/>
      <c r="D970" s="47"/>
      <c r="E970" s="33">
        <f t="shared" si="43"/>
        <v>0</v>
      </c>
      <c r="F970" s="4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5"/>
      <c r="B971" s="37"/>
      <c r="C971" s="38"/>
      <c r="D971" s="47"/>
      <c r="E971" s="33">
        <v>0.0</v>
      </c>
      <c r="F971" s="4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42" t="s">
        <v>84</v>
      </c>
      <c r="B972" s="43"/>
      <c r="C972" s="43"/>
      <c r="D972" s="43"/>
      <c r="E972" s="43"/>
      <c r="F972" s="4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29" t="s">
        <v>85</v>
      </c>
      <c r="B973" s="30">
        <v>6.0</v>
      </c>
      <c r="C973" s="31" t="s">
        <v>23</v>
      </c>
      <c r="D973" s="47"/>
      <c r="E973" s="33">
        <f t="shared" ref="E973:E977" si="44">D973*B973</f>
        <v>0</v>
      </c>
      <c r="F973" s="4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5" t="s">
        <v>86</v>
      </c>
      <c r="B974" s="30">
        <v>0.0</v>
      </c>
      <c r="C974" s="36" t="s">
        <v>25</v>
      </c>
      <c r="D974" s="47"/>
      <c r="E974" s="33">
        <f t="shared" si="44"/>
        <v>0</v>
      </c>
      <c r="F974" s="4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5" t="s">
        <v>87</v>
      </c>
      <c r="B975" s="30">
        <v>0.0</v>
      </c>
      <c r="C975" s="36" t="s">
        <v>27</v>
      </c>
      <c r="D975" s="47"/>
      <c r="E975" s="33">
        <f t="shared" si="44"/>
        <v>0</v>
      </c>
      <c r="F975" s="4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29" t="s">
        <v>88</v>
      </c>
      <c r="B976" s="30">
        <v>46.0</v>
      </c>
      <c r="C976" s="31" t="s">
        <v>29</v>
      </c>
      <c r="D976" s="47"/>
      <c r="E976" s="33">
        <f t="shared" si="44"/>
        <v>0</v>
      </c>
      <c r="F976" s="4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45"/>
      <c r="B977" s="37"/>
      <c r="C977" s="46"/>
      <c r="D977" s="47"/>
      <c r="E977" s="33">
        <f t="shared" si="44"/>
        <v>0</v>
      </c>
      <c r="F977" s="4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42" t="s">
        <v>89</v>
      </c>
      <c r="B978" s="43"/>
      <c r="C978" s="43"/>
      <c r="D978" s="43"/>
      <c r="E978" s="43"/>
      <c r="F978" s="4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29" t="s">
        <v>90</v>
      </c>
      <c r="B979" s="30">
        <v>6.0</v>
      </c>
      <c r="C979" s="31" t="s">
        <v>23</v>
      </c>
      <c r="D979" s="47"/>
      <c r="E979" s="33">
        <f t="shared" ref="E979:E983" si="45">D979*B979</f>
        <v>0</v>
      </c>
      <c r="F979" s="4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5" t="s">
        <v>91</v>
      </c>
      <c r="B980" s="30">
        <v>0.0</v>
      </c>
      <c r="C980" s="36" t="s">
        <v>25</v>
      </c>
      <c r="D980" s="47"/>
      <c r="E980" s="33">
        <f t="shared" si="45"/>
        <v>0</v>
      </c>
      <c r="F980" s="4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5" t="s">
        <v>92</v>
      </c>
      <c r="B981" s="30">
        <v>0.0</v>
      </c>
      <c r="C981" s="36" t="s">
        <v>27</v>
      </c>
      <c r="D981" s="47"/>
      <c r="E981" s="33">
        <f t="shared" si="45"/>
        <v>0</v>
      </c>
      <c r="F981" s="4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29" t="s">
        <v>93</v>
      </c>
      <c r="B982" s="30">
        <v>46.0</v>
      </c>
      <c r="C982" s="31" t="s">
        <v>29</v>
      </c>
      <c r="D982" s="47"/>
      <c r="E982" s="33">
        <f t="shared" si="45"/>
        <v>0</v>
      </c>
      <c r="F982" s="4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49"/>
      <c r="B983" s="50"/>
      <c r="C983" s="51"/>
      <c r="D983" s="52"/>
      <c r="E983" s="53">
        <f t="shared" si="45"/>
        <v>0</v>
      </c>
      <c r="F983" s="5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55" t="s">
        <v>94</v>
      </c>
      <c r="E984" s="56">
        <f>SUMIFS(E939:E983,F939:F983,"Yes")</f>
        <v>0</v>
      </c>
      <c r="F984" s="6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55" t="s">
        <v>95</v>
      </c>
      <c r="E985" s="56">
        <f>7.75%*E984</f>
        <v>0</v>
      </c>
      <c r="F985" s="6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55" t="s">
        <v>96</v>
      </c>
      <c r="E986" s="57">
        <f>SUMIFS(E939:E983,F939:F983,"No")</f>
        <v>0</v>
      </c>
      <c r="F986" s="6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58" t="s">
        <v>97</v>
      </c>
      <c r="B987" s="40"/>
      <c r="C987" s="40"/>
      <c r="D987" s="40"/>
      <c r="E987" s="59"/>
      <c r="F987" s="6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55" t="s">
        <v>98</v>
      </c>
      <c r="E988" s="60">
        <f>SUM(E984:E987)</f>
        <v>0</v>
      </c>
      <c r="F988" s="6"/>
      <c r="G988" s="61" t="s">
        <v>128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4"/>
      <c r="B989" s="5"/>
      <c r="C989" s="4"/>
      <c r="D989" s="4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4"/>
      <c r="B990" s="5"/>
      <c r="C990" s="4"/>
      <c r="D990" s="4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4"/>
      <c r="B991" s="5"/>
      <c r="C991" s="4"/>
      <c r="D991" s="4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4"/>
      <c r="B992" s="5"/>
      <c r="C992" s="4"/>
      <c r="D992" s="4"/>
      <c r="E992" s="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7" t="s">
        <v>2</v>
      </c>
      <c r="C993" s="8" t="str">
        <f>$C$3</f>
        <v/>
      </c>
      <c r="D993" s="9"/>
      <c r="E993" s="9"/>
      <c r="F993" s="9"/>
      <c r="G993" s="6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0"/>
      <c r="B994" s="5"/>
      <c r="C994" s="5"/>
      <c r="D994" s="5"/>
      <c r="E994" s="5"/>
      <c r="F994" s="3"/>
      <c r="G994" s="6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7" t="s">
        <v>5</v>
      </c>
      <c r="C995" s="8" t="str">
        <f>$C$5</f>
        <v/>
      </c>
      <c r="D995" s="9"/>
      <c r="E995" s="9"/>
      <c r="F995" s="9"/>
      <c r="G995" s="6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7" t="s">
        <v>7</v>
      </c>
      <c r="C996" s="8" t="str">
        <f>$C$6</f>
        <v/>
      </c>
      <c r="D996" s="9"/>
      <c r="E996" s="9"/>
      <c r="F996" s="9"/>
      <c r="G996" s="6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7" t="s">
        <v>9</v>
      </c>
      <c r="C997" s="8" t="str">
        <f>$C$7</f>
        <v/>
      </c>
      <c r="D997" s="9"/>
      <c r="E997" s="9"/>
      <c r="F997" s="9"/>
      <c r="G997" s="6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0"/>
      <c r="B998" s="5"/>
      <c r="C998" s="5"/>
      <c r="D998" s="5"/>
      <c r="E998" s="5"/>
      <c r="F998" s="3"/>
      <c r="G998" s="6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7" t="s">
        <v>12</v>
      </c>
      <c r="C999" s="8" t="str">
        <f>$C$9</f>
        <v/>
      </c>
      <c r="D999" s="9"/>
      <c r="E999" s="9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4"/>
      <c r="B1000" s="5"/>
      <c r="C1000" s="4"/>
      <c r="D1000" s="4"/>
      <c r="E1000" s="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4"/>
      <c r="B1001" s="5"/>
      <c r="C1001" s="4"/>
      <c r="D1001" s="4"/>
      <c r="E1001" s="4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20" t="s">
        <v>129</v>
      </c>
      <c r="B1002" s="21"/>
      <c r="C1002" s="21"/>
      <c r="D1002" s="21"/>
      <c r="E1002" s="21"/>
      <c r="F1002" s="22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A1003" s="25" t="s">
        <v>15</v>
      </c>
      <c r="B1003" s="21"/>
      <c r="C1003" s="21"/>
      <c r="D1003" s="21"/>
      <c r="E1003" s="21"/>
      <c r="F1003" s="22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A1004" s="26" t="s">
        <v>16</v>
      </c>
      <c r="B1004" s="27" t="s">
        <v>17</v>
      </c>
      <c r="C1004" s="27" t="s">
        <v>18</v>
      </c>
      <c r="D1004" s="27" t="s">
        <v>19</v>
      </c>
      <c r="E1004" s="27" t="s">
        <v>20</v>
      </c>
      <c r="F1004" s="28" t="s">
        <v>21</v>
      </c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A1005" s="29" t="s">
        <v>22</v>
      </c>
      <c r="B1005" s="30">
        <v>4.0</v>
      </c>
      <c r="C1005" s="31" t="s">
        <v>23</v>
      </c>
      <c r="D1005" s="47"/>
      <c r="E1005" s="33">
        <f t="shared" ref="E1005:E1036" si="46">D1005*B1005</f>
        <v>0</v>
      </c>
      <c r="F1005" s="48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75" customHeight="1">
      <c r="A1006" s="35" t="s">
        <v>24</v>
      </c>
      <c r="B1006" s="30">
        <v>0.0</v>
      </c>
      <c r="C1006" s="36" t="s">
        <v>25</v>
      </c>
      <c r="D1006" s="47"/>
      <c r="E1006" s="33">
        <f t="shared" si="46"/>
        <v>0</v>
      </c>
      <c r="F1006" s="48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75" customHeight="1">
      <c r="A1007" s="35" t="s">
        <v>26</v>
      </c>
      <c r="B1007" s="30">
        <v>25.0</v>
      </c>
      <c r="C1007" s="36" t="s">
        <v>27</v>
      </c>
      <c r="D1007" s="47"/>
      <c r="E1007" s="33">
        <f t="shared" si="46"/>
        <v>0</v>
      </c>
      <c r="F1007" s="48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75" customHeight="1">
      <c r="A1008" s="29" t="s">
        <v>28</v>
      </c>
      <c r="B1008" s="30">
        <v>32.0</v>
      </c>
      <c r="C1008" s="31" t="s">
        <v>29</v>
      </c>
      <c r="D1008" s="47"/>
      <c r="E1008" s="33">
        <f t="shared" si="46"/>
        <v>0</v>
      </c>
      <c r="F1008" s="48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75" customHeight="1">
      <c r="A1009" s="35" t="s">
        <v>30</v>
      </c>
      <c r="B1009" s="37">
        <v>2.0</v>
      </c>
      <c r="C1009" s="38" t="s">
        <v>31</v>
      </c>
      <c r="D1009" s="47"/>
      <c r="E1009" s="33">
        <f t="shared" si="46"/>
        <v>0</v>
      </c>
      <c r="F1009" s="48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75" customHeight="1">
      <c r="A1010" s="35" t="s">
        <v>32</v>
      </c>
      <c r="B1010" s="37">
        <v>2.0</v>
      </c>
      <c r="C1010" s="38" t="s">
        <v>33</v>
      </c>
      <c r="D1010" s="47"/>
      <c r="E1010" s="33">
        <f t="shared" si="46"/>
        <v>0</v>
      </c>
      <c r="F1010" s="48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75" customHeight="1">
      <c r="A1011" s="35" t="s">
        <v>34</v>
      </c>
      <c r="B1011" s="37">
        <v>1.0</v>
      </c>
      <c r="C1011" s="38" t="s">
        <v>35</v>
      </c>
      <c r="D1011" s="47"/>
      <c r="E1011" s="33">
        <f t="shared" si="46"/>
        <v>0</v>
      </c>
      <c r="F1011" s="48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75" customHeight="1">
      <c r="A1012" s="35" t="s">
        <v>36</v>
      </c>
      <c r="B1012" s="37">
        <v>1.0</v>
      </c>
      <c r="C1012" s="38" t="s">
        <v>37</v>
      </c>
      <c r="D1012" s="47"/>
      <c r="E1012" s="33">
        <f t="shared" si="46"/>
        <v>0</v>
      </c>
      <c r="F1012" s="48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75" customHeight="1">
      <c r="A1013" s="35" t="s">
        <v>38</v>
      </c>
      <c r="B1013" s="37">
        <v>25.0</v>
      </c>
      <c r="C1013" s="38" t="s">
        <v>39</v>
      </c>
      <c r="D1013" s="47"/>
      <c r="E1013" s="33">
        <f t="shared" si="46"/>
        <v>0</v>
      </c>
      <c r="F1013" s="48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2.75" customHeight="1">
      <c r="A1014" s="35" t="s">
        <v>40</v>
      </c>
      <c r="B1014" s="37">
        <v>32.0</v>
      </c>
      <c r="C1014" s="38" t="s">
        <v>41</v>
      </c>
      <c r="D1014" s="47"/>
      <c r="E1014" s="33">
        <f t="shared" si="46"/>
        <v>0</v>
      </c>
      <c r="F1014" s="48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2.75" customHeight="1">
      <c r="A1015" s="35" t="s">
        <v>42</v>
      </c>
      <c r="B1015" s="37">
        <v>1.0</v>
      </c>
      <c r="C1015" s="38" t="s">
        <v>43</v>
      </c>
      <c r="D1015" s="47"/>
      <c r="E1015" s="33">
        <f t="shared" si="46"/>
        <v>0</v>
      </c>
      <c r="F1015" s="48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2.75" customHeight="1">
      <c r="A1016" s="35" t="s">
        <v>44</v>
      </c>
      <c r="B1016" s="37">
        <v>1.0</v>
      </c>
      <c r="C1016" s="38" t="s">
        <v>45</v>
      </c>
      <c r="D1016" s="47"/>
      <c r="E1016" s="33">
        <f t="shared" si="46"/>
        <v>0</v>
      </c>
      <c r="F1016" s="48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2.75" customHeight="1">
      <c r="A1017" s="35" t="s">
        <v>46</v>
      </c>
      <c r="B1017" s="37">
        <v>1.0</v>
      </c>
      <c r="C1017" s="38" t="s">
        <v>47</v>
      </c>
      <c r="D1017" s="47"/>
      <c r="E1017" s="33">
        <f t="shared" si="46"/>
        <v>0</v>
      </c>
      <c r="F1017" s="48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2.75" customHeight="1">
      <c r="A1018" s="35" t="s">
        <v>48</v>
      </c>
      <c r="B1018" s="37">
        <v>1.0</v>
      </c>
      <c r="C1018" s="38" t="s">
        <v>49</v>
      </c>
      <c r="D1018" s="47"/>
      <c r="E1018" s="33">
        <f t="shared" si="46"/>
        <v>0</v>
      </c>
      <c r="F1018" s="48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2.75" customHeight="1">
      <c r="A1019" s="35" t="s">
        <v>50</v>
      </c>
      <c r="B1019" s="37">
        <v>1.0</v>
      </c>
      <c r="C1019" s="38" t="s">
        <v>51</v>
      </c>
      <c r="D1019" s="32"/>
      <c r="E1019" s="33">
        <f t="shared" si="46"/>
        <v>0</v>
      </c>
      <c r="F1019" s="34"/>
      <c r="G1019" s="3"/>
      <c r="H1019" s="5"/>
      <c r="I1019" s="5"/>
      <c r="J1019" s="5"/>
      <c r="K1019" s="5"/>
      <c r="L1019" s="5"/>
      <c r="M1019" s="5"/>
      <c r="N1019" s="5"/>
      <c r="O1019" s="5"/>
      <c r="P1019" s="5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2.75" customHeight="1">
      <c r="A1020" s="35" t="s">
        <v>52</v>
      </c>
      <c r="B1020" s="37">
        <v>1.0</v>
      </c>
      <c r="C1020" s="38" t="s">
        <v>53</v>
      </c>
      <c r="D1020" s="47"/>
      <c r="E1020" s="33">
        <f t="shared" si="46"/>
        <v>0</v>
      </c>
      <c r="F1020" s="48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2.75" customHeight="1">
      <c r="A1021" s="35" t="s">
        <v>54</v>
      </c>
      <c r="B1021" s="37">
        <v>1.0</v>
      </c>
      <c r="C1021" s="38" t="s">
        <v>55</v>
      </c>
      <c r="D1021" s="47"/>
      <c r="E1021" s="33">
        <f t="shared" si="46"/>
        <v>0</v>
      </c>
      <c r="F1021" s="48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2.75" customHeight="1">
      <c r="A1022" s="35" t="s">
        <v>56</v>
      </c>
      <c r="B1022" s="37">
        <v>1.0</v>
      </c>
      <c r="C1022" s="38" t="s">
        <v>57</v>
      </c>
      <c r="D1022" s="47"/>
      <c r="E1022" s="33">
        <f t="shared" si="46"/>
        <v>0</v>
      </c>
      <c r="F1022" s="48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2.75" customHeight="1">
      <c r="A1023" s="35" t="s">
        <v>58</v>
      </c>
      <c r="B1023" s="37">
        <v>1.0</v>
      </c>
      <c r="C1023" s="38" t="s">
        <v>59</v>
      </c>
      <c r="D1023" s="47"/>
      <c r="E1023" s="33">
        <f t="shared" si="46"/>
        <v>0</v>
      </c>
      <c r="F1023" s="48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2.75" customHeight="1">
      <c r="A1024" s="35" t="s">
        <v>60</v>
      </c>
      <c r="B1024" s="37">
        <v>1.0</v>
      </c>
      <c r="C1024" s="38" t="s">
        <v>61</v>
      </c>
      <c r="D1024" s="47"/>
      <c r="E1024" s="33">
        <f t="shared" si="46"/>
        <v>0</v>
      </c>
      <c r="F1024" s="48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2.75" customHeight="1">
      <c r="A1025" s="35" t="s">
        <v>62</v>
      </c>
      <c r="B1025" s="37">
        <v>1.0</v>
      </c>
      <c r="C1025" s="38" t="s">
        <v>63</v>
      </c>
      <c r="D1025" s="47"/>
      <c r="E1025" s="33">
        <f t="shared" si="46"/>
        <v>0</v>
      </c>
      <c r="F1025" s="48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2.75" customHeight="1">
      <c r="A1026" s="35" t="s">
        <v>64</v>
      </c>
      <c r="B1026" s="37">
        <v>36.0</v>
      </c>
      <c r="C1026" s="38" t="s">
        <v>65</v>
      </c>
      <c r="D1026" s="47"/>
      <c r="E1026" s="33">
        <f t="shared" si="46"/>
        <v>0</v>
      </c>
      <c r="F1026" s="48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2.75" customHeight="1">
      <c r="A1027" s="35" t="s">
        <v>66</v>
      </c>
      <c r="B1027" s="37">
        <v>36.0</v>
      </c>
      <c r="C1027" s="38" t="s">
        <v>67</v>
      </c>
      <c r="D1027" s="47"/>
      <c r="E1027" s="33">
        <f t="shared" si="46"/>
        <v>0</v>
      </c>
      <c r="F1027" s="48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ht="12.75" customHeight="1">
      <c r="A1028" s="35" t="s">
        <v>68</v>
      </c>
      <c r="B1028" s="37">
        <v>36.0</v>
      </c>
      <c r="C1028" s="38" t="s">
        <v>69</v>
      </c>
      <c r="D1028" s="47"/>
      <c r="E1028" s="33">
        <f t="shared" si="46"/>
        <v>0</v>
      </c>
      <c r="F1028" s="48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2.75" customHeight="1">
      <c r="A1029" s="35" t="s">
        <v>70</v>
      </c>
      <c r="B1029" s="37">
        <v>36.0</v>
      </c>
      <c r="C1029" s="38" t="s">
        <v>71</v>
      </c>
      <c r="D1029" s="47"/>
      <c r="E1029" s="33">
        <f t="shared" si="46"/>
        <v>0</v>
      </c>
      <c r="F1029" s="48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2.75" customHeight="1">
      <c r="A1030" s="35" t="s">
        <v>72</v>
      </c>
      <c r="B1030" s="37">
        <v>36.0</v>
      </c>
      <c r="C1030" s="38" t="s">
        <v>73</v>
      </c>
      <c r="D1030" s="47"/>
      <c r="E1030" s="33">
        <f t="shared" si="46"/>
        <v>0</v>
      </c>
      <c r="F1030" s="48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2.75" customHeight="1">
      <c r="A1031" s="35" t="s">
        <v>74</v>
      </c>
      <c r="B1031" s="37">
        <v>36.0</v>
      </c>
      <c r="C1031" s="38" t="s">
        <v>75</v>
      </c>
      <c r="D1031" s="47"/>
      <c r="E1031" s="33">
        <f t="shared" si="46"/>
        <v>0</v>
      </c>
      <c r="F1031" s="48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2.75" customHeight="1">
      <c r="A1032" s="35" t="s">
        <v>76</v>
      </c>
      <c r="B1032" s="37">
        <v>36.0</v>
      </c>
      <c r="C1032" s="38" t="s">
        <v>77</v>
      </c>
      <c r="D1032" s="47"/>
      <c r="E1032" s="33">
        <f t="shared" si="46"/>
        <v>0</v>
      </c>
      <c r="F1032" s="48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2.75" customHeight="1">
      <c r="A1033" s="35" t="s">
        <v>78</v>
      </c>
      <c r="B1033" s="37">
        <v>36.0</v>
      </c>
      <c r="C1033" s="38" t="s">
        <v>79</v>
      </c>
      <c r="D1033" s="47"/>
      <c r="E1033" s="33">
        <f t="shared" si="46"/>
        <v>0</v>
      </c>
      <c r="F1033" s="48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2.75" customHeight="1">
      <c r="A1034" s="35" t="s">
        <v>80</v>
      </c>
      <c r="B1034" s="37">
        <v>36.0</v>
      </c>
      <c r="C1034" s="38" t="s">
        <v>81</v>
      </c>
      <c r="D1034" s="47"/>
      <c r="E1034" s="33">
        <f t="shared" si="46"/>
        <v>0</v>
      </c>
      <c r="F1034" s="48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2.75" customHeight="1">
      <c r="A1035" s="35" t="s">
        <v>82</v>
      </c>
      <c r="B1035" s="37">
        <v>36.0</v>
      </c>
      <c r="C1035" s="38" t="s">
        <v>83</v>
      </c>
      <c r="D1035" s="47"/>
      <c r="E1035" s="33">
        <f t="shared" si="46"/>
        <v>0</v>
      </c>
      <c r="F1035" s="48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2.75" customHeight="1">
      <c r="A1036" s="35"/>
      <c r="B1036" s="37"/>
      <c r="C1036" s="38"/>
      <c r="D1036" s="47"/>
      <c r="E1036" s="33">
        <f t="shared" si="46"/>
        <v>0</v>
      </c>
      <c r="F1036" s="48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2.75" customHeight="1">
      <c r="A1037" s="35"/>
      <c r="B1037" s="37"/>
      <c r="C1037" s="38"/>
      <c r="D1037" s="47"/>
      <c r="E1037" s="33">
        <v>0.0</v>
      </c>
      <c r="F1037" s="48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2.75" customHeight="1">
      <c r="A1038" s="42" t="s">
        <v>84</v>
      </c>
      <c r="B1038" s="43"/>
      <c r="C1038" s="43"/>
      <c r="D1038" s="43"/>
      <c r="E1038" s="43"/>
      <c r="F1038" s="44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2.75" customHeight="1">
      <c r="A1039" s="29" t="s">
        <v>85</v>
      </c>
      <c r="B1039" s="30">
        <v>4.0</v>
      </c>
      <c r="C1039" s="31" t="s">
        <v>23</v>
      </c>
      <c r="D1039" s="47"/>
      <c r="E1039" s="33">
        <f t="shared" ref="E1039:E1043" si="47">D1039*B1039</f>
        <v>0</v>
      </c>
      <c r="F1039" s="48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2.75" customHeight="1">
      <c r="A1040" s="35" t="s">
        <v>86</v>
      </c>
      <c r="B1040" s="30">
        <v>0.0</v>
      </c>
      <c r="C1040" s="36" t="s">
        <v>25</v>
      </c>
      <c r="D1040" s="47"/>
      <c r="E1040" s="33">
        <f t="shared" si="47"/>
        <v>0</v>
      </c>
      <c r="F1040" s="48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2.75" customHeight="1">
      <c r="A1041" s="35" t="s">
        <v>87</v>
      </c>
      <c r="B1041" s="30">
        <v>25.0</v>
      </c>
      <c r="C1041" s="36" t="s">
        <v>27</v>
      </c>
      <c r="D1041" s="47"/>
      <c r="E1041" s="33">
        <f t="shared" si="47"/>
        <v>0</v>
      </c>
      <c r="F1041" s="48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2.75" customHeight="1">
      <c r="A1042" s="29" t="s">
        <v>88</v>
      </c>
      <c r="B1042" s="30">
        <v>25.0</v>
      </c>
      <c r="C1042" s="31" t="s">
        <v>29</v>
      </c>
      <c r="D1042" s="47"/>
      <c r="E1042" s="33">
        <f t="shared" si="47"/>
        <v>0</v>
      </c>
      <c r="F1042" s="48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2.75" customHeight="1">
      <c r="A1043" s="45"/>
      <c r="B1043" s="37"/>
      <c r="C1043" s="46"/>
      <c r="D1043" s="47"/>
      <c r="E1043" s="33">
        <f t="shared" si="47"/>
        <v>0</v>
      </c>
      <c r="F1043" s="48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2.75" customHeight="1">
      <c r="A1044" s="42" t="s">
        <v>89</v>
      </c>
      <c r="B1044" s="43"/>
      <c r="C1044" s="43"/>
      <c r="D1044" s="43"/>
      <c r="E1044" s="43"/>
      <c r="F1044" s="44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2.75" customHeight="1">
      <c r="A1045" s="29" t="s">
        <v>90</v>
      </c>
      <c r="B1045" s="30">
        <v>4.0</v>
      </c>
      <c r="C1045" s="31" t="s">
        <v>23</v>
      </c>
      <c r="D1045" s="47"/>
      <c r="E1045" s="33">
        <f t="shared" ref="E1045:E1049" si="48">D1045*B1045</f>
        <v>0</v>
      </c>
      <c r="F1045" s="48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2.75" customHeight="1">
      <c r="A1046" s="35" t="s">
        <v>91</v>
      </c>
      <c r="B1046" s="30">
        <v>0.0</v>
      </c>
      <c r="C1046" s="36" t="s">
        <v>25</v>
      </c>
      <c r="D1046" s="47"/>
      <c r="E1046" s="33">
        <f t="shared" si="48"/>
        <v>0</v>
      </c>
      <c r="F1046" s="48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2.75" customHeight="1">
      <c r="A1047" s="35" t="s">
        <v>92</v>
      </c>
      <c r="B1047" s="30">
        <v>25.0</v>
      </c>
      <c r="C1047" s="36" t="s">
        <v>27</v>
      </c>
      <c r="D1047" s="47"/>
      <c r="E1047" s="33">
        <f t="shared" si="48"/>
        <v>0</v>
      </c>
      <c r="F1047" s="48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2.75" customHeight="1">
      <c r="A1048" s="29" t="s">
        <v>93</v>
      </c>
      <c r="B1048" s="30">
        <v>25.0</v>
      </c>
      <c r="C1048" s="31" t="s">
        <v>29</v>
      </c>
      <c r="D1048" s="47"/>
      <c r="E1048" s="33">
        <f t="shared" si="48"/>
        <v>0</v>
      </c>
      <c r="F1048" s="48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2.75" customHeight="1">
      <c r="A1049" s="49"/>
      <c r="B1049" s="50"/>
      <c r="C1049" s="51"/>
      <c r="D1049" s="52"/>
      <c r="E1049" s="53">
        <f t="shared" si="48"/>
        <v>0</v>
      </c>
      <c r="F1049" s="54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2.75" customHeight="1">
      <c r="A1050" s="55" t="s">
        <v>94</v>
      </c>
      <c r="E1050" s="56">
        <f>SUMIFS(E1005:E1049,F1005:F1049,"Yes")</f>
        <v>0</v>
      </c>
      <c r="F1050" s="6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2.75" customHeight="1">
      <c r="A1051" s="55" t="s">
        <v>95</v>
      </c>
      <c r="E1051" s="56">
        <f>7.75%*E1050</f>
        <v>0</v>
      </c>
      <c r="F1051" s="6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2.75" customHeight="1">
      <c r="A1052" s="55" t="s">
        <v>96</v>
      </c>
      <c r="E1052" s="57">
        <f>SUMIFS(E1005:E1049,F1005:F1049,"No")</f>
        <v>0</v>
      </c>
      <c r="F1052" s="6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2.75" customHeight="1">
      <c r="A1053" s="58" t="s">
        <v>97</v>
      </c>
      <c r="B1053" s="40"/>
      <c r="C1053" s="40"/>
      <c r="D1053" s="40"/>
      <c r="E1053" s="59"/>
      <c r="F1053" s="6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2.75" customHeight="1">
      <c r="A1054" s="55" t="s">
        <v>98</v>
      </c>
      <c r="E1054" s="60">
        <f>SUM(E1050:E1053)</f>
        <v>0</v>
      </c>
      <c r="F1054" s="6"/>
      <c r="G1054" s="61" t="s">
        <v>130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2.75" customHeight="1">
      <c r="A1055" s="4"/>
      <c r="B1055" s="5"/>
      <c r="C1055" s="4"/>
      <c r="D1055" s="4"/>
      <c r="E1055" s="4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2.75" customHeight="1">
      <c r="A1056" s="4"/>
      <c r="B1056" s="5"/>
      <c r="C1056" s="4"/>
      <c r="D1056" s="4"/>
      <c r="E1056" s="4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2.75" customHeight="1">
      <c r="A1057" s="4"/>
      <c r="B1057" s="5"/>
      <c r="C1057" s="4"/>
      <c r="D1057" s="4"/>
      <c r="E1057" s="4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2.75" customHeight="1">
      <c r="A1058" s="4"/>
      <c r="B1058" s="5"/>
      <c r="C1058" s="4"/>
      <c r="D1058" s="4"/>
      <c r="E1058" s="4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2.75" customHeight="1">
      <c r="A1059" s="7" t="s">
        <v>2</v>
      </c>
      <c r="C1059" s="8" t="str">
        <f>$C$3</f>
        <v/>
      </c>
      <c r="D1059" s="9"/>
      <c r="E1059" s="9"/>
      <c r="F1059" s="9"/>
      <c r="G1059" s="6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2.75" customHeight="1">
      <c r="A1060" s="10"/>
      <c r="B1060" s="5"/>
      <c r="C1060" s="5"/>
      <c r="D1060" s="5"/>
      <c r="E1060" s="5"/>
      <c r="F1060" s="3"/>
      <c r="G1060" s="6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2.75" customHeight="1">
      <c r="A1061" s="7" t="s">
        <v>5</v>
      </c>
      <c r="C1061" s="8" t="str">
        <f>$C$5</f>
        <v/>
      </c>
      <c r="D1061" s="9"/>
      <c r="E1061" s="9"/>
      <c r="F1061" s="9"/>
      <c r="G1061" s="6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2.75" customHeight="1">
      <c r="A1062" s="7" t="s">
        <v>7</v>
      </c>
      <c r="C1062" s="8" t="str">
        <f>$C$6</f>
        <v/>
      </c>
      <c r="D1062" s="9"/>
      <c r="E1062" s="9"/>
      <c r="F1062" s="9"/>
      <c r="G1062" s="6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2.75" customHeight="1">
      <c r="A1063" s="7" t="s">
        <v>9</v>
      </c>
      <c r="C1063" s="8" t="str">
        <f>$C$7</f>
        <v/>
      </c>
      <c r="D1063" s="9"/>
      <c r="E1063" s="9"/>
      <c r="F1063" s="9"/>
      <c r="G1063" s="6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2.75" customHeight="1">
      <c r="A1064" s="10"/>
      <c r="B1064" s="5"/>
      <c r="C1064" s="5"/>
      <c r="D1064" s="5"/>
      <c r="E1064" s="5"/>
      <c r="F1064" s="3"/>
      <c r="G1064" s="6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2.75" customHeight="1">
      <c r="A1065" s="7" t="s">
        <v>12</v>
      </c>
      <c r="C1065" s="8" t="str">
        <f>$C$9</f>
        <v/>
      </c>
      <c r="D1065" s="9"/>
      <c r="E1065" s="9"/>
      <c r="F1065" s="9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2.75" customHeight="1">
      <c r="A1066" s="4"/>
      <c r="B1066" s="5"/>
      <c r="C1066" s="4"/>
      <c r="D1066" s="4"/>
      <c r="E1066" s="4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2.75" customHeight="1">
      <c r="A1067" s="4"/>
      <c r="B1067" s="5"/>
      <c r="C1067" s="4"/>
      <c r="D1067" s="4"/>
      <c r="E1067" s="4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>
      <c r="A1068" s="20" t="s">
        <v>131</v>
      </c>
      <c r="B1068" s="21"/>
      <c r="C1068" s="21"/>
      <c r="D1068" s="21"/>
      <c r="E1068" s="21"/>
      <c r="F1068" s="22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2.75" customHeight="1">
      <c r="A1069" s="25" t="s">
        <v>15</v>
      </c>
      <c r="B1069" s="21"/>
      <c r="C1069" s="21"/>
      <c r="D1069" s="21"/>
      <c r="E1069" s="21"/>
      <c r="F1069" s="22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2.75" customHeight="1">
      <c r="A1070" s="26" t="s">
        <v>16</v>
      </c>
      <c r="B1070" s="27" t="s">
        <v>17</v>
      </c>
      <c r="C1070" s="27" t="s">
        <v>18</v>
      </c>
      <c r="D1070" s="27" t="s">
        <v>19</v>
      </c>
      <c r="E1070" s="27" t="s">
        <v>20</v>
      </c>
      <c r="F1070" s="28" t="s">
        <v>21</v>
      </c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2.75" customHeight="1">
      <c r="A1071" s="29" t="s">
        <v>22</v>
      </c>
      <c r="B1071" s="30">
        <v>3.0</v>
      </c>
      <c r="C1071" s="31" t="s">
        <v>23</v>
      </c>
      <c r="D1071" s="47"/>
      <c r="E1071" s="33">
        <f t="shared" ref="E1071:E1102" si="49">D1071*B1071</f>
        <v>0</v>
      </c>
      <c r="F1071" s="48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2.75" customHeight="1">
      <c r="A1072" s="35" t="s">
        <v>24</v>
      </c>
      <c r="B1072" s="30">
        <v>1.0</v>
      </c>
      <c r="C1072" s="36" t="s">
        <v>25</v>
      </c>
      <c r="D1072" s="47"/>
      <c r="E1072" s="33">
        <f t="shared" si="49"/>
        <v>0</v>
      </c>
      <c r="F1072" s="48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2.75" customHeight="1">
      <c r="A1073" s="35" t="s">
        <v>26</v>
      </c>
      <c r="B1073" s="30">
        <v>24.0</v>
      </c>
      <c r="C1073" s="36" t="s">
        <v>27</v>
      </c>
      <c r="D1073" s="47"/>
      <c r="E1073" s="33">
        <f t="shared" si="49"/>
        <v>0</v>
      </c>
      <c r="F1073" s="48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2.75" customHeight="1">
      <c r="A1074" s="29" t="s">
        <v>28</v>
      </c>
      <c r="B1074" s="30">
        <v>32.0</v>
      </c>
      <c r="C1074" s="31" t="s">
        <v>29</v>
      </c>
      <c r="D1074" s="47"/>
      <c r="E1074" s="33">
        <f t="shared" si="49"/>
        <v>0</v>
      </c>
      <c r="F1074" s="48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2.75" customHeight="1">
      <c r="A1075" s="35" t="s">
        <v>30</v>
      </c>
      <c r="B1075" s="37">
        <v>2.0</v>
      </c>
      <c r="C1075" s="38" t="s">
        <v>31</v>
      </c>
      <c r="D1075" s="47"/>
      <c r="E1075" s="33">
        <f t="shared" si="49"/>
        <v>0</v>
      </c>
      <c r="F1075" s="48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2.75" customHeight="1">
      <c r="A1076" s="35" t="s">
        <v>32</v>
      </c>
      <c r="B1076" s="37">
        <v>2.0</v>
      </c>
      <c r="C1076" s="38" t="s">
        <v>33</v>
      </c>
      <c r="D1076" s="47"/>
      <c r="E1076" s="33">
        <f t="shared" si="49"/>
        <v>0</v>
      </c>
      <c r="F1076" s="48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2.75" customHeight="1">
      <c r="A1077" s="35" t="s">
        <v>34</v>
      </c>
      <c r="B1077" s="37">
        <v>1.0</v>
      </c>
      <c r="C1077" s="38" t="s">
        <v>35</v>
      </c>
      <c r="D1077" s="47"/>
      <c r="E1077" s="33">
        <f t="shared" si="49"/>
        <v>0</v>
      </c>
      <c r="F1077" s="48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2.75" customHeight="1">
      <c r="A1078" s="35" t="s">
        <v>36</v>
      </c>
      <c r="B1078" s="37">
        <v>1.0</v>
      </c>
      <c r="C1078" s="38" t="s">
        <v>37</v>
      </c>
      <c r="D1078" s="47"/>
      <c r="E1078" s="33">
        <f t="shared" si="49"/>
        <v>0</v>
      </c>
      <c r="F1078" s="48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2.75" customHeight="1">
      <c r="A1079" s="35" t="s">
        <v>38</v>
      </c>
      <c r="B1079" s="37">
        <v>24.0</v>
      </c>
      <c r="C1079" s="38" t="s">
        <v>39</v>
      </c>
      <c r="D1079" s="47"/>
      <c r="E1079" s="33">
        <f t="shared" si="49"/>
        <v>0</v>
      </c>
      <c r="F1079" s="48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2.75" customHeight="1">
      <c r="A1080" s="35" t="s">
        <v>40</v>
      </c>
      <c r="B1080" s="37">
        <v>32.0</v>
      </c>
      <c r="C1080" s="38" t="s">
        <v>41</v>
      </c>
      <c r="D1080" s="47"/>
      <c r="E1080" s="33">
        <f t="shared" si="49"/>
        <v>0</v>
      </c>
      <c r="F1080" s="48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2.75" customHeight="1">
      <c r="A1081" s="35" t="s">
        <v>42</v>
      </c>
      <c r="B1081" s="37">
        <v>1.0</v>
      </c>
      <c r="C1081" s="38" t="s">
        <v>43</v>
      </c>
      <c r="D1081" s="47"/>
      <c r="E1081" s="33">
        <f t="shared" si="49"/>
        <v>0</v>
      </c>
      <c r="F1081" s="48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2.75" customHeight="1">
      <c r="A1082" s="35" t="s">
        <v>44</v>
      </c>
      <c r="B1082" s="37">
        <v>1.0</v>
      </c>
      <c r="C1082" s="38" t="s">
        <v>45</v>
      </c>
      <c r="D1082" s="47"/>
      <c r="E1082" s="33">
        <f t="shared" si="49"/>
        <v>0</v>
      </c>
      <c r="F1082" s="48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2.75" customHeight="1">
      <c r="A1083" s="35" t="s">
        <v>46</v>
      </c>
      <c r="B1083" s="37">
        <v>1.0</v>
      </c>
      <c r="C1083" s="38" t="s">
        <v>47</v>
      </c>
      <c r="D1083" s="47"/>
      <c r="E1083" s="33">
        <f t="shared" si="49"/>
        <v>0</v>
      </c>
      <c r="F1083" s="48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2.75" customHeight="1">
      <c r="A1084" s="35" t="s">
        <v>48</v>
      </c>
      <c r="B1084" s="37">
        <v>1.0</v>
      </c>
      <c r="C1084" s="38" t="s">
        <v>49</v>
      </c>
      <c r="D1084" s="47"/>
      <c r="E1084" s="33">
        <f t="shared" si="49"/>
        <v>0</v>
      </c>
      <c r="F1084" s="48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2.75" customHeight="1">
      <c r="A1085" s="35" t="s">
        <v>50</v>
      </c>
      <c r="B1085" s="37">
        <v>1.0</v>
      </c>
      <c r="C1085" s="38" t="s">
        <v>51</v>
      </c>
      <c r="D1085" s="32"/>
      <c r="E1085" s="33">
        <f t="shared" si="49"/>
        <v>0</v>
      </c>
      <c r="F1085" s="34"/>
      <c r="G1085" s="3"/>
      <c r="H1085" s="5"/>
      <c r="I1085" s="5"/>
      <c r="J1085" s="5"/>
      <c r="K1085" s="5"/>
      <c r="L1085" s="5"/>
      <c r="M1085" s="5"/>
      <c r="N1085" s="5"/>
      <c r="O1085" s="5"/>
      <c r="P1085" s="5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2.75" customHeight="1">
      <c r="A1086" s="35" t="s">
        <v>52</v>
      </c>
      <c r="B1086" s="37">
        <v>1.0</v>
      </c>
      <c r="C1086" s="38" t="s">
        <v>53</v>
      </c>
      <c r="D1086" s="47"/>
      <c r="E1086" s="33">
        <f t="shared" si="49"/>
        <v>0</v>
      </c>
      <c r="F1086" s="48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2.75" customHeight="1">
      <c r="A1087" s="35" t="s">
        <v>54</v>
      </c>
      <c r="B1087" s="37">
        <v>1.0</v>
      </c>
      <c r="C1087" s="38" t="s">
        <v>55</v>
      </c>
      <c r="D1087" s="47"/>
      <c r="E1087" s="33">
        <f t="shared" si="49"/>
        <v>0</v>
      </c>
      <c r="F1087" s="48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2.75" customHeight="1">
      <c r="A1088" s="35" t="s">
        <v>56</v>
      </c>
      <c r="B1088" s="37">
        <v>1.0</v>
      </c>
      <c r="C1088" s="38" t="s">
        <v>57</v>
      </c>
      <c r="D1088" s="47"/>
      <c r="E1088" s="33">
        <f t="shared" si="49"/>
        <v>0</v>
      </c>
      <c r="F1088" s="48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2.75" customHeight="1">
      <c r="A1089" s="35" t="s">
        <v>58</v>
      </c>
      <c r="B1089" s="37">
        <v>1.0</v>
      </c>
      <c r="C1089" s="38" t="s">
        <v>59</v>
      </c>
      <c r="D1089" s="47"/>
      <c r="E1089" s="33">
        <f t="shared" si="49"/>
        <v>0</v>
      </c>
      <c r="F1089" s="48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2.75" customHeight="1">
      <c r="A1090" s="35" t="s">
        <v>60</v>
      </c>
      <c r="B1090" s="37">
        <v>1.0</v>
      </c>
      <c r="C1090" s="38" t="s">
        <v>61</v>
      </c>
      <c r="D1090" s="47"/>
      <c r="E1090" s="33">
        <f t="shared" si="49"/>
        <v>0</v>
      </c>
      <c r="F1090" s="48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ht="12.75" customHeight="1">
      <c r="A1091" s="35" t="s">
        <v>62</v>
      </c>
      <c r="B1091" s="37">
        <v>1.0</v>
      </c>
      <c r="C1091" s="38" t="s">
        <v>63</v>
      </c>
      <c r="D1091" s="47"/>
      <c r="E1091" s="33">
        <f t="shared" si="49"/>
        <v>0</v>
      </c>
      <c r="F1091" s="48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2.75" customHeight="1">
      <c r="A1092" s="35" t="s">
        <v>64</v>
      </c>
      <c r="B1092" s="37">
        <v>36.0</v>
      </c>
      <c r="C1092" s="38" t="s">
        <v>65</v>
      </c>
      <c r="D1092" s="47"/>
      <c r="E1092" s="33">
        <f t="shared" si="49"/>
        <v>0</v>
      </c>
      <c r="F1092" s="48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2.75" customHeight="1">
      <c r="A1093" s="35" t="s">
        <v>66</v>
      </c>
      <c r="B1093" s="37">
        <v>36.0</v>
      </c>
      <c r="C1093" s="38" t="s">
        <v>67</v>
      </c>
      <c r="D1093" s="47"/>
      <c r="E1093" s="33">
        <f t="shared" si="49"/>
        <v>0</v>
      </c>
      <c r="F1093" s="48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2.75" customHeight="1">
      <c r="A1094" s="35" t="s">
        <v>68</v>
      </c>
      <c r="B1094" s="37">
        <v>36.0</v>
      </c>
      <c r="C1094" s="38" t="s">
        <v>69</v>
      </c>
      <c r="D1094" s="47"/>
      <c r="E1094" s="33">
        <f t="shared" si="49"/>
        <v>0</v>
      </c>
      <c r="F1094" s="48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2.75" customHeight="1">
      <c r="A1095" s="35" t="s">
        <v>70</v>
      </c>
      <c r="B1095" s="37">
        <v>36.0</v>
      </c>
      <c r="C1095" s="38" t="s">
        <v>71</v>
      </c>
      <c r="D1095" s="47"/>
      <c r="E1095" s="33">
        <f t="shared" si="49"/>
        <v>0</v>
      </c>
      <c r="F1095" s="48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2.75" customHeight="1">
      <c r="A1096" s="35" t="s">
        <v>72</v>
      </c>
      <c r="B1096" s="37">
        <v>36.0</v>
      </c>
      <c r="C1096" s="38" t="s">
        <v>73</v>
      </c>
      <c r="D1096" s="47"/>
      <c r="E1096" s="33">
        <f t="shared" si="49"/>
        <v>0</v>
      </c>
      <c r="F1096" s="48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2.75" customHeight="1">
      <c r="A1097" s="35" t="s">
        <v>74</v>
      </c>
      <c r="B1097" s="37">
        <v>36.0</v>
      </c>
      <c r="C1097" s="38" t="s">
        <v>75</v>
      </c>
      <c r="D1097" s="47"/>
      <c r="E1097" s="33">
        <f t="shared" si="49"/>
        <v>0</v>
      </c>
      <c r="F1097" s="48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2.75" customHeight="1">
      <c r="A1098" s="35" t="s">
        <v>76</v>
      </c>
      <c r="B1098" s="37">
        <v>36.0</v>
      </c>
      <c r="C1098" s="38" t="s">
        <v>77</v>
      </c>
      <c r="D1098" s="47"/>
      <c r="E1098" s="33">
        <f t="shared" si="49"/>
        <v>0</v>
      </c>
      <c r="F1098" s="48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2.75" customHeight="1">
      <c r="A1099" s="35" t="s">
        <v>78</v>
      </c>
      <c r="B1099" s="37">
        <v>36.0</v>
      </c>
      <c r="C1099" s="38" t="s">
        <v>79</v>
      </c>
      <c r="D1099" s="47"/>
      <c r="E1099" s="33">
        <f t="shared" si="49"/>
        <v>0</v>
      </c>
      <c r="F1099" s="48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2.75" customHeight="1">
      <c r="A1100" s="35" t="s">
        <v>80</v>
      </c>
      <c r="B1100" s="37">
        <v>36.0</v>
      </c>
      <c r="C1100" s="38" t="s">
        <v>81</v>
      </c>
      <c r="D1100" s="47"/>
      <c r="E1100" s="33">
        <f t="shared" si="49"/>
        <v>0</v>
      </c>
      <c r="F1100" s="48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2.75" customHeight="1">
      <c r="A1101" s="35" t="s">
        <v>82</v>
      </c>
      <c r="B1101" s="37">
        <v>36.0</v>
      </c>
      <c r="C1101" s="38" t="s">
        <v>83</v>
      </c>
      <c r="D1101" s="47"/>
      <c r="E1101" s="33">
        <f t="shared" si="49"/>
        <v>0</v>
      </c>
      <c r="F1101" s="48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2.75" customHeight="1">
      <c r="A1102" s="35"/>
      <c r="B1102" s="37"/>
      <c r="C1102" s="38"/>
      <c r="D1102" s="47"/>
      <c r="E1102" s="33">
        <f t="shared" si="49"/>
        <v>0</v>
      </c>
      <c r="F1102" s="48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2.75" customHeight="1">
      <c r="A1103" s="35"/>
      <c r="B1103" s="37"/>
      <c r="C1103" s="38"/>
      <c r="D1103" s="47"/>
      <c r="E1103" s="33">
        <v>0.0</v>
      </c>
      <c r="F1103" s="48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ht="12.75" customHeight="1">
      <c r="A1104" s="42" t="s">
        <v>84</v>
      </c>
      <c r="B1104" s="43"/>
      <c r="C1104" s="43"/>
      <c r="D1104" s="43"/>
      <c r="E1104" s="43"/>
      <c r="F1104" s="44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2.75" customHeight="1">
      <c r="A1105" s="29" t="s">
        <v>85</v>
      </c>
      <c r="B1105" s="30"/>
      <c r="C1105" s="31" t="s">
        <v>23</v>
      </c>
      <c r="D1105" s="47"/>
      <c r="E1105" s="33">
        <f t="shared" ref="E1105:E1109" si="50">D1105*B1105</f>
        <v>0</v>
      </c>
      <c r="F1105" s="48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ht="12.75" customHeight="1">
      <c r="A1106" s="35" t="s">
        <v>86</v>
      </c>
      <c r="B1106" s="30"/>
      <c r="C1106" s="36" t="s">
        <v>25</v>
      </c>
      <c r="D1106" s="47"/>
      <c r="E1106" s="33">
        <f t="shared" si="50"/>
        <v>0</v>
      </c>
      <c r="F1106" s="48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2.75" customHeight="1">
      <c r="A1107" s="35" t="s">
        <v>87</v>
      </c>
      <c r="B1107" s="30"/>
      <c r="C1107" s="36" t="s">
        <v>27</v>
      </c>
      <c r="D1107" s="47"/>
      <c r="E1107" s="33">
        <f t="shared" si="50"/>
        <v>0</v>
      </c>
      <c r="F1107" s="48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2.75" customHeight="1">
      <c r="A1108" s="29" t="s">
        <v>88</v>
      </c>
      <c r="B1108" s="30"/>
      <c r="C1108" s="31" t="s">
        <v>29</v>
      </c>
      <c r="D1108" s="47"/>
      <c r="E1108" s="33">
        <f t="shared" si="50"/>
        <v>0</v>
      </c>
      <c r="F1108" s="48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2.75" customHeight="1">
      <c r="A1109" s="45"/>
      <c r="B1109" s="37"/>
      <c r="C1109" s="46"/>
      <c r="D1109" s="47"/>
      <c r="E1109" s="33">
        <f t="shared" si="50"/>
        <v>0</v>
      </c>
      <c r="F1109" s="48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2.75" customHeight="1">
      <c r="A1110" s="42" t="s">
        <v>89</v>
      </c>
      <c r="B1110" s="43"/>
      <c r="C1110" s="43"/>
      <c r="D1110" s="43"/>
      <c r="E1110" s="43"/>
      <c r="F1110" s="44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2.75" customHeight="1">
      <c r="A1111" s="29" t="s">
        <v>90</v>
      </c>
      <c r="B1111" s="30"/>
      <c r="C1111" s="31" t="s">
        <v>23</v>
      </c>
      <c r="D1111" s="47"/>
      <c r="E1111" s="33">
        <f t="shared" ref="E1111:E1115" si="51">D1111*B1111</f>
        <v>0</v>
      </c>
      <c r="F1111" s="48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ht="12.75" customHeight="1">
      <c r="A1112" s="35" t="s">
        <v>91</v>
      </c>
      <c r="B1112" s="30"/>
      <c r="C1112" s="36" t="s">
        <v>25</v>
      </c>
      <c r="D1112" s="47"/>
      <c r="E1112" s="33">
        <f t="shared" si="51"/>
        <v>0</v>
      </c>
      <c r="F1112" s="48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2.75" customHeight="1">
      <c r="A1113" s="35" t="s">
        <v>92</v>
      </c>
      <c r="B1113" s="30"/>
      <c r="C1113" s="36" t="s">
        <v>27</v>
      </c>
      <c r="D1113" s="47"/>
      <c r="E1113" s="33">
        <f t="shared" si="51"/>
        <v>0</v>
      </c>
      <c r="F1113" s="48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2.75" customHeight="1">
      <c r="A1114" s="29" t="s">
        <v>93</v>
      </c>
      <c r="B1114" s="30"/>
      <c r="C1114" s="31" t="s">
        <v>29</v>
      </c>
      <c r="D1114" s="47"/>
      <c r="E1114" s="33">
        <f t="shared" si="51"/>
        <v>0</v>
      </c>
      <c r="F1114" s="48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2.75" customHeight="1">
      <c r="A1115" s="49"/>
      <c r="B1115" s="50"/>
      <c r="C1115" s="51"/>
      <c r="D1115" s="52"/>
      <c r="E1115" s="53">
        <f t="shared" si="51"/>
        <v>0</v>
      </c>
      <c r="F1115" s="54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2.75" customHeight="1">
      <c r="A1116" s="55" t="s">
        <v>94</v>
      </c>
      <c r="E1116" s="56">
        <f>SUMIFS(E1071:E1115,F1071:F1115,"Yes")</f>
        <v>0</v>
      </c>
      <c r="F1116" s="6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ht="12.75" customHeight="1">
      <c r="A1117" s="55" t="s">
        <v>95</v>
      </c>
      <c r="E1117" s="56">
        <f>7.75%*E1116</f>
        <v>0</v>
      </c>
      <c r="F1117" s="6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2.75" customHeight="1">
      <c r="A1118" s="55" t="s">
        <v>96</v>
      </c>
      <c r="E1118" s="57">
        <f>SUMIFS(E1071:E1115,F1071:F1115,"No")</f>
        <v>0</v>
      </c>
      <c r="F1118" s="6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2.75" customHeight="1">
      <c r="A1119" s="58" t="s">
        <v>97</v>
      </c>
      <c r="B1119" s="40"/>
      <c r="C1119" s="40"/>
      <c r="D1119" s="40"/>
      <c r="E1119" s="59"/>
      <c r="F1119" s="6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2.75" customHeight="1">
      <c r="A1120" s="55" t="s">
        <v>98</v>
      </c>
      <c r="E1120" s="60">
        <f>SUM(E1116:E1119)</f>
        <v>0</v>
      </c>
      <c r="F1120" s="6"/>
      <c r="G1120" s="61" t="s">
        <v>132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2.75" customHeight="1">
      <c r="A1121" s="4"/>
      <c r="B1121" s="5"/>
      <c r="C1121" s="4"/>
      <c r="D1121" s="4"/>
      <c r="E1121" s="4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2.75" customHeight="1">
      <c r="A1122" s="4"/>
      <c r="B1122" s="5"/>
      <c r="C1122" s="4"/>
      <c r="D1122" s="4"/>
      <c r="E1122" s="4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2.75" customHeight="1">
      <c r="A1123" s="4"/>
      <c r="B1123" s="5"/>
      <c r="C1123" s="4"/>
      <c r="D1123" s="4"/>
      <c r="E1123" s="4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2.75" customHeight="1">
      <c r="A1124" s="4"/>
      <c r="B1124" s="5"/>
      <c r="C1124" s="4"/>
      <c r="D1124" s="4"/>
      <c r="E1124" s="4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2.75" customHeight="1">
      <c r="A1125" s="7" t="s">
        <v>2</v>
      </c>
      <c r="C1125" s="8" t="str">
        <f>$C$3</f>
        <v/>
      </c>
      <c r="D1125" s="9"/>
      <c r="E1125" s="9"/>
      <c r="F1125" s="9"/>
      <c r="G1125" s="6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2.75" customHeight="1">
      <c r="A1126" s="10"/>
      <c r="B1126" s="5"/>
      <c r="C1126" s="5"/>
      <c r="D1126" s="5"/>
      <c r="E1126" s="5"/>
      <c r="F1126" s="3"/>
      <c r="G1126" s="6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2.75" customHeight="1">
      <c r="A1127" s="7" t="s">
        <v>5</v>
      </c>
      <c r="C1127" s="8" t="str">
        <f>$C$5</f>
        <v/>
      </c>
      <c r="D1127" s="9"/>
      <c r="E1127" s="9"/>
      <c r="F1127" s="9"/>
      <c r="G1127" s="6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2.75" customHeight="1">
      <c r="A1128" s="7" t="s">
        <v>7</v>
      </c>
      <c r="C1128" s="8" t="str">
        <f>$C$6</f>
        <v/>
      </c>
      <c r="D1128" s="9"/>
      <c r="E1128" s="9"/>
      <c r="F1128" s="9"/>
      <c r="G1128" s="6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2.75" customHeight="1">
      <c r="A1129" s="7" t="s">
        <v>9</v>
      </c>
      <c r="C1129" s="8" t="str">
        <f>$C$7</f>
        <v/>
      </c>
      <c r="D1129" s="9"/>
      <c r="E1129" s="9"/>
      <c r="F1129" s="9"/>
      <c r="G1129" s="6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2.75" customHeight="1">
      <c r="A1130" s="10"/>
      <c r="B1130" s="5"/>
      <c r="C1130" s="5"/>
      <c r="D1130" s="5"/>
      <c r="E1130" s="5"/>
      <c r="F1130" s="3"/>
      <c r="G1130" s="6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2.75" customHeight="1">
      <c r="A1131" s="7" t="s">
        <v>12</v>
      </c>
      <c r="C1131" s="8" t="str">
        <f>$C$9</f>
        <v/>
      </c>
      <c r="D1131" s="9"/>
      <c r="E1131" s="9"/>
      <c r="F1131" s="9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2.75" customHeight="1">
      <c r="A1132" s="4"/>
      <c r="B1132" s="5"/>
      <c r="C1132" s="4"/>
      <c r="D1132" s="4"/>
      <c r="E1132" s="4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2.75" customHeight="1">
      <c r="A1133" s="4"/>
      <c r="B1133" s="5"/>
      <c r="C1133" s="4"/>
      <c r="D1133" s="4"/>
      <c r="E1133" s="4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>
      <c r="A1134" s="20" t="s">
        <v>133</v>
      </c>
      <c r="B1134" s="21"/>
      <c r="C1134" s="21"/>
      <c r="D1134" s="21"/>
      <c r="E1134" s="21"/>
      <c r="F1134" s="22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2.75" customHeight="1">
      <c r="A1135" s="25" t="s">
        <v>15</v>
      </c>
      <c r="B1135" s="21"/>
      <c r="C1135" s="21"/>
      <c r="D1135" s="21"/>
      <c r="E1135" s="21"/>
      <c r="F1135" s="22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2.75" customHeight="1">
      <c r="A1136" s="26" t="s">
        <v>16</v>
      </c>
      <c r="B1136" s="27" t="s">
        <v>17</v>
      </c>
      <c r="C1136" s="27" t="s">
        <v>18</v>
      </c>
      <c r="D1136" s="27" t="s">
        <v>19</v>
      </c>
      <c r="E1136" s="27" t="s">
        <v>20</v>
      </c>
      <c r="F1136" s="28" t="s">
        <v>21</v>
      </c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2.75" customHeight="1">
      <c r="A1137" s="29" t="s">
        <v>22</v>
      </c>
      <c r="B1137" s="30">
        <v>5.0</v>
      </c>
      <c r="C1137" s="31" t="s">
        <v>23</v>
      </c>
      <c r="D1137" s="47"/>
      <c r="E1137" s="33">
        <f t="shared" ref="E1137:E1168" si="52">D1137*B1137</f>
        <v>0</v>
      </c>
      <c r="F1137" s="48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2.75" customHeight="1">
      <c r="A1138" s="35" t="s">
        <v>24</v>
      </c>
      <c r="B1138" s="30">
        <v>1.0</v>
      </c>
      <c r="C1138" s="36" t="s">
        <v>25</v>
      </c>
      <c r="D1138" s="47"/>
      <c r="E1138" s="33">
        <f t="shared" si="52"/>
        <v>0</v>
      </c>
      <c r="F1138" s="48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2.75" customHeight="1">
      <c r="A1139" s="35" t="s">
        <v>26</v>
      </c>
      <c r="B1139" s="30">
        <v>39.0</v>
      </c>
      <c r="C1139" s="36" t="s">
        <v>27</v>
      </c>
      <c r="D1139" s="47"/>
      <c r="E1139" s="33">
        <f t="shared" si="52"/>
        <v>0</v>
      </c>
      <c r="F1139" s="48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2.75" customHeight="1">
      <c r="A1140" s="29" t="s">
        <v>28</v>
      </c>
      <c r="B1140" s="30">
        <v>52.0</v>
      </c>
      <c r="C1140" s="31" t="s">
        <v>29</v>
      </c>
      <c r="D1140" s="47"/>
      <c r="E1140" s="33">
        <f t="shared" si="52"/>
        <v>0</v>
      </c>
      <c r="F1140" s="48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2.75" customHeight="1">
      <c r="A1141" s="35" t="s">
        <v>30</v>
      </c>
      <c r="B1141" s="37">
        <v>3.0</v>
      </c>
      <c r="C1141" s="38" t="s">
        <v>31</v>
      </c>
      <c r="D1141" s="47"/>
      <c r="E1141" s="33">
        <f t="shared" si="52"/>
        <v>0</v>
      </c>
      <c r="F1141" s="48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2.75" customHeight="1">
      <c r="A1142" s="35" t="s">
        <v>32</v>
      </c>
      <c r="B1142" s="37">
        <v>3.0</v>
      </c>
      <c r="C1142" s="38" t="s">
        <v>33</v>
      </c>
      <c r="D1142" s="47"/>
      <c r="E1142" s="33">
        <f t="shared" si="52"/>
        <v>0</v>
      </c>
      <c r="F1142" s="48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2.75" customHeight="1">
      <c r="A1143" s="35" t="s">
        <v>34</v>
      </c>
      <c r="B1143" s="37">
        <v>1.0</v>
      </c>
      <c r="C1143" s="38" t="s">
        <v>35</v>
      </c>
      <c r="D1143" s="47"/>
      <c r="E1143" s="33">
        <f t="shared" si="52"/>
        <v>0</v>
      </c>
      <c r="F1143" s="48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2.75" customHeight="1">
      <c r="A1144" s="35" t="s">
        <v>36</v>
      </c>
      <c r="B1144" s="37">
        <v>1.0</v>
      </c>
      <c r="C1144" s="38" t="s">
        <v>37</v>
      </c>
      <c r="D1144" s="47"/>
      <c r="E1144" s="33">
        <f t="shared" si="52"/>
        <v>0</v>
      </c>
      <c r="F1144" s="48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2.75" customHeight="1">
      <c r="A1145" s="35" t="s">
        <v>38</v>
      </c>
      <c r="B1145" s="37">
        <v>39.0</v>
      </c>
      <c r="C1145" s="38" t="s">
        <v>39</v>
      </c>
      <c r="D1145" s="47"/>
      <c r="E1145" s="33">
        <f t="shared" si="52"/>
        <v>0</v>
      </c>
      <c r="F1145" s="48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2.75" customHeight="1">
      <c r="A1146" s="35" t="s">
        <v>40</v>
      </c>
      <c r="B1146" s="37">
        <v>52.0</v>
      </c>
      <c r="C1146" s="38" t="s">
        <v>41</v>
      </c>
      <c r="D1146" s="47"/>
      <c r="E1146" s="33">
        <f t="shared" si="52"/>
        <v>0</v>
      </c>
      <c r="F1146" s="48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2.75" customHeight="1">
      <c r="A1147" s="35" t="s">
        <v>42</v>
      </c>
      <c r="B1147" s="37">
        <v>1.0</v>
      </c>
      <c r="C1147" s="38" t="s">
        <v>43</v>
      </c>
      <c r="D1147" s="47"/>
      <c r="E1147" s="33">
        <f t="shared" si="52"/>
        <v>0</v>
      </c>
      <c r="F1147" s="48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2.75" customHeight="1">
      <c r="A1148" s="35" t="s">
        <v>44</v>
      </c>
      <c r="B1148" s="37">
        <v>1.0</v>
      </c>
      <c r="C1148" s="38" t="s">
        <v>45</v>
      </c>
      <c r="D1148" s="47"/>
      <c r="E1148" s="33">
        <f t="shared" si="52"/>
        <v>0</v>
      </c>
      <c r="F1148" s="48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2.75" customHeight="1">
      <c r="A1149" s="35" t="s">
        <v>46</v>
      </c>
      <c r="B1149" s="37">
        <v>1.0</v>
      </c>
      <c r="C1149" s="38" t="s">
        <v>47</v>
      </c>
      <c r="D1149" s="47"/>
      <c r="E1149" s="33">
        <f t="shared" si="52"/>
        <v>0</v>
      </c>
      <c r="F1149" s="48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2.75" customHeight="1">
      <c r="A1150" s="35" t="s">
        <v>48</v>
      </c>
      <c r="B1150" s="37">
        <v>1.0</v>
      </c>
      <c r="C1150" s="38" t="s">
        <v>49</v>
      </c>
      <c r="D1150" s="47"/>
      <c r="E1150" s="33">
        <f t="shared" si="52"/>
        <v>0</v>
      </c>
      <c r="F1150" s="48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2.75" customHeight="1">
      <c r="A1151" s="35" t="s">
        <v>50</v>
      </c>
      <c r="B1151" s="37">
        <v>1.0</v>
      </c>
      <c r="C1151" s="38" t="s">
        <v>51</v>
      </c>
      <c r="D1151" s="32"/>
      <c r="E1151" s="33">
        <f t="shared" si="52"/>
        <v>0</v>
      </c>
      <c r="F1151" s="34"/>
      <c r="G1151" s="3"/>
      <c r="H1151" s="5"/>
      <c r="I1151" s="5"/>
      <c r="J1151" s="5"/>
      <c r="K1151" s="5"/>
      <c r="L1151" s="5"/>
      <c r="M1151" s="5"/>
      <c r="N1151" s="5"/>
      <c r="O1151" s="5"/>
      <c r="P1151" s="5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2.75" customHeight="1">
      <c r="A1152" s="35" t="s">
        <v>52</v>
      </c>
      <c r="B1152" s="37">
        <v>1.0</v>
      </c>
      <c r="C1152" s="38" t="s">
        <v>53</v>
      </c>
      <c r="D1152" s="47"/>
      <c r="E1152" s="33">
        <f t="shared" si="52"/>
        <v>0</v>
      </c>
      <c r="F1152" s="48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2.75" customHeight="1">
      <c r="A1153" s="35" t="s">
        <v>54</v>
      </c>
      <c r="B1153" s="37">
        <v>1.0</v>
      </c>
      <c r="C1153" s="38" t="s">
        <v>55</v>
      </c>
      <c r="D1153" s="47"/>
      <c r="E1153" s="33">
        <f t="shared" si="52"/>
        <v>0</v>
      </c>
      <c r="F1153" s="48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2.75" customHeight="1">
      <c r="A1154" s="35" t="s">
        <v>56</v>
      </c>
      <c r="B1154" s="37">
        <v>1.0</v>
      </c>
      <c r="C1154" s="38" t="s">
        <v>57</v>
      </c>
      <c r="D1154" s="47"/>
      <c r="E1154" s="33">
        <f t="shared" si="52"/>
        <v>0</v>
      </c>
      <c r="F1154" s="48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2.75" customHeight="1">
      <c r="A1155" s="35" t="s">
        <v>58</v>
      </c>
      <c r="B1155" s="37">
        <v>1.0</v>
      </c>
      <c r="C1155" s="38" t="s">
        <v>59</v>
      </c>
      <c r="D1155" s="47"/>
      <c r="E1155" s="33">
        <f t="shared" si="52"/>
        <v>0</v>
      </c>
      <c r="F1155" s="48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2.75" customHeight="1">
      <c r="A1156" s="35" t="s">
        <v>60</v>
      </c>
      <c r="B1156" s="37">
        <v>1.0</v>
      </c>
      <c r="C1156" s="38" t="s">
        <v>61</v>
      </c>
      <c r="D1156" s="47"/>
      <c r="E1156" s="33">
        <f t="shared" si="52"/>
        <v>0</v>
      </c>
      <c r="F1156" s="48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2.75" customHeight="1">
      <c r="A1157" s="35" t="s">
        <v>62</v>
      </c>
      <c r="B1157" s="37">
        <v>1.0</v>
      </c>
      <c r="C1157" s="38" t="s">
        <v>63</v>
      </c>
      <c r="D1157" s="47"/>
      <c r="E1157" s="33">
        <f t="shared" si="52"/>
        <v>0</v>
      </c>
      <c r="F1157" s="48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2.75" customHeight="1">
      <c r="A1158" s="35" t="s">
        <v>64</v>
      </c>
      <c r="B1158" s="37">
        <v>60.0</v>
      </c>
      <c r="C1158" s="38" t="s">
        <v>65</v>
      </c>
      <c r="D1158" s="47"/>
      <c r="E1158" s="33">
        <f t="shared" si="52"/>
        <v>0</v>
      </c>
      <c r="F1158" s="48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2.75" customHeight="1">
      <c r="A1159" s="35" t="s">
        <v>66</v>
      </c>
      <c r="B1159" s="37">
        <v>60.0</v>
      </c>
      <c r="C1159" s="38" t="s">
        <v>67</v>
      </c>
      <c r="D1159" s="47"/>
      <c r="E1159" s="33">
        <f t="shared" si="52"/>
        <v>0</v>
      </c>
      <c r="F1159" s="48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2.75" customHeight="1">
      <c r="A1160" s="35" t="s">
        <v>68</v>
      </c>
      <c r="B1160" s="37">
        <v>60.0</v>
      </c>
      <c r="C1160" s="38" t="s">
        <v>69</v>
      </c>
      <c r="D1160" s="47"/>
      <c r="E1160" s="33">
        <f t="shared" si="52"/>
        <v>0</v>
      </c>
      <c r="F1160" s="48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2.75" customHeight="1">
      <c r="A1161" s="35" t="s">
        <v>70</v>
      </c>
      <c r="B1161" s="37">
        <v>60.0</v>
      </c>
      <c r="C1161" s="38" t="s">
        <v>71</v>
      </c>
      <c r="D1161" s="47"/>
      <c r="E1161" s="33">
        <f t="shared" si="52"/>
        <v>0</v>
      </c>
      <c r="F1161" s="48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2.75" customHeight="1">
      <c r="A1162" s="35" t="s">
        <v>72</v>
      </c>
      <c r="B1162" s="37">
        <v>60.0</v>
      </c>
      <c r="C1162" s="38" t="s">
        <v>73</v>
      </c>
      <c r="D1162" s="47"/>
      <c r="E1162" s="33">
        <f t="shared" si="52"/>
        <v>0</v>
      </c>
      <c r="F1162" s="48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2.75" customHeight="1">
      <c r="A1163" s="35" t="s">
        <v>74</v>
      </c>
      <c r="B1163" s="37">
        <v>60.0</v>
      </c>
      <c r="C1163" s="38" t="s">
        <v>75</v>
      </c>
      <c r="D1163" s="47"/>
      <c r="E1163" s="33">
        <f t="shared" si="52"/>
        <v>0</v>
      </c>
      <c r="F1163" s="48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2.75" customHeight="1">
      <c r="A1164" s="35" t="s">
        <v>76</v>
      </c>
      <c r="B1164" s="37">
        <v>60.0</v>
      </c>
      <c r="C1164" s="38" t="s">
        <v>77</v>
      </c>
      <c r="D1164" s="47"/>
      <c r="E1164" s="33">
        <f t="shared" si="52"/>
        <v>0</v>
      </c>
      <c r="F1164" s="48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2.75" customHeight="1">
      <c r="A1165" s="35" t="s">
        <v>78</v>
      </c>
      <c r="B1165" s="37">
        <v>60.0</v>
      </c>
      <c r="C1165" s="38" t="s">
        <v>79</v>
      </c>
      <c r="D1165" s="47"/>
      <c r="E1165" s="33">
        <f t="shared" si="52"/>
        <v>0</v>
      </c>
      <c r="F1165" s="48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ht="12.75" customHeight="1">
      <c r="A1166" s="35" t="s">
        <v>80</v>
      </c>
      <c r="B1166" s="37">
        <v>60.0</v>
      </c>
      <c r="C1166" s="38" t="s">
        <v>81</v>
      </c>
      <c r="D1166" s="47"/>
      <c r="E1166" s="33">
        <f t="shared" si="52"/>
        <v>0</v>
      </c>
      <c r="F1166" s="48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2.75" customHeight="1">
      <c r="A1167" s="35" t="s">
        <v>82</v>
      </c>
      <c r="B1167" s="37">
        <v>60.0</v>
      </c>
      <c r="C1167" s="38" t="s">
        <v>83</v>
      </c>
      <c r="D1167" s="47"/>
      <c r="E1167" s="33">
        <f t="shared" si="52"/>
        <v>0</v>
      </c>
      <c r="F1167" s="48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2.75" customHeight="1">
      <c r="A1168" s="35"/>
      <c r="B1168" s="37"/>
      <c r="C1168" s="38"/>
      <c r="D1168" s="47"/>
      <c r="E1168" s="33">
        <f t="shared" si="52"/>
        <v>0</v>
      </c>
      <c r="F1168" s="48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2.75" customHeight="1">
      <c r="A1169" s="35"/>
      <c r="B1169" s="37"/>
      <c r="C1169" s="38"/>
      <c r="D1169" s="47"/>
      <c r="E1169" s="33">
        <v>0.0</v>
      </c>
      <c r="F1169" s="48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2.75" customHeight="1">
      <c r="A1170" s="42" t="s">
        <v>84</v>
      </c>
      <c r="B1170" s="43"/>
      <c r="C1170" s="43"/>
      <c r="D1170" s="43"/>
      <c r="E1170" s="43"/>
      <c r="F1170" s="44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2.75" customHeight="1">
      <c r="A1171" s="29" t="s">
        <v>85</v>
      </c>
      <c r="B1171" s="30">
        <v>5.0</v>
      </c>
      <c r="C1171" s="31" t="s">
        <v>23</v>
      </c>
      <c r="D1171" s="47"/>
      <c r="E1171" s="33">
        <f t="shared" ref="E1171:E1175" si="53">D1171*B1171</f>
        <v>0</v>
      </c>
      <c r="F1171" s="48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2.75" customHeight="1">
      <c r="A1172" s="35" t="s">
        <v>86</v>
      </c>
      <c r="B1172" s="30">
        <v>1.0</v>
      </c>
      <c r="C1172" s="36" t="s">
        <v>25</v>
      </c>
      <c r="D1172" s="47"/>
      <c r="E1172" s="33">
        <f t="shared" si="53"/>
        <v>0</v>
      </c>
      <c r="F1172" s="48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2.75" customHeight="1">
      <c r="A1173" s="35" t="s">
        <v>87</v>
      </c>
      <c r="B1173" s="30">
        <v>39.0</v>
      </c>
      <c r="C1173" s="36" t="s">
        <v>27</v>
      </c>
      <c r="D1173" s="47"/>
      <c r="E1173" s="33">
        <f t="shared" si="53"/>
        <v>0</v>
      </c>
      <c r="F1173" s="48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2.75" customHeight="1">
      <c r="A1174" s="29" t="s">
        <v>88</v>
      </c>
      <c r="B1174" s="30">
        <v>52.0</v>
      </c>
      <c r="C1174" s="31" t="s">
        <v>29</v>
      </c>
      <c r="D1174" s="47"/>
      <c r="E1174" s="33">
        <f t="shared" si="53"/>
        <v>0</v>
      </c>
      <c r="F1174" s="48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ht="12.75" customHeight="1">
      <c r="A1175" s="45"/>
      <c r="B1175" s="37"/>
      <c r="C1175" s="46"/>
      <c r="D1175" s="47"/>
      <c r="E1175" s="33">
        <f t="shared" si="53"/>
        <v>0</v>
      </c>
      <c r="F1175" s="48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2.75" customHeight="1">
      <c r="A1176" s="42" t="s">
        <v>89</v>
      </c>
      <c r="B1176" s="43"/>
      <c r="C1176" s="43"/>
      <c r="D1176" s="43"/>
      <c r="E1176" s="43"/>
      <c r="F1176" s="44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2.75" customHeight="1">
      <c r="A1177" s="29" t="s">
        <v>90</v>
      </c>
      <c r="B1177" s="30">
        <v>5.0</v>
      </c>
      <c r="C1177" s="31" t="s">
        <v>23</v>
      </c>
      <c r="D1177" s="47"/>
      <c r="E1177" s="33">
        <f t="shared" ref="E1177:E1181" si="54">D1177*B1177</f>
        <v>0</v>
      </c>
      <c r="F1177" s="48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2.75" customHeight="1">
      <c r="A1178" s="35" t="s">
        <v>91</v>
      </c>
      <c r="B1178" s="30">
        <v>1.0</v>
      </c>
      <c r="C1178" s="36" t="s">
        <v>25</v>
      </c>
      <c r="D1178" s="47"/>
      <c r="E1178" s="33">
        <f t="shared" si="54"/>
        <v>0</v>
      </c>
      <c r="F1178" s="48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2.75" customHeight="1">
      <c r="A1179" s="35" t="s">
        <v>92</v>
      </c>
      <c r="B1179" s="30">
        <v>39.0</v>
      </c>
      <c r="C1179" s="36" t="s">
        <v>27</v>
      </c>
      <c r="D1179" s="47"/>
      <c r="E1179" s="33">
        <f t="shared" si="54"/>
        <v>0</v>
      </c>
      <c r="F1179" s="48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2.75" customHeight="1">
      <c r="A1180" s="29" t="s">
        <v>93</v>
      </c>
      <c r="B1180" s="30">
        <v>52.0</v>
      </c>
      <c r="C1180" s="31" t="s">
        <v>29</v>
      </c>
      <c r="D1180" s="47"/>
      <c r="E1180" s="33">
        <f t="shared" si="54"/>
        <v>0</v>
      </c>
      <c r="F1180" s="48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2.75" customHeight="1">
      <c r="A1181" s="49"/>
      <c r="B1181" s="50"/>
      <c r="C1181" s="51"/>
      <c r="D1181" s="52"/>
      <c r="E1181" s="53">
        <f t="shared" si="54"/>
        <v>0</v>
      </c>
      <c r="F1181" s="54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2.75" customHeight="1">
      <c r="A1182" s="55" t="s">
        <v>94</v>
      </c>
      <c r="E1182" s="56">
        <f>SUMIFS(E1137:E1181,F1137:F1181,"Yes")</f>
        <v>0</v>
      </c>
      <c r="F1182" s="6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2.75" customHeight="1">
      <c r="A1183" s="55" t="s">
        <v>95</v>
      </c>
      <c r="E1183" s="56">
        <f>7.75%*E1182</f>
        <v>0</v>
      </c>
      <c r="F1183" s="6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2.75" customHeight="1">
      <c r="A1184" s="55" t="s">
        <v>96</v>
      </c>
      <c r="E1184" s="57">
        <f>SUMIFS(E1137:E1181,F1137:F1181,"No")</f>
        <v>0</v>
      </c>
      <c r="F1184" s="6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2.75" customHeight="1">
      <c r="A1185" s="58" t="s">
        <v>97</v>
      </c>
      <c r="B1185" s="40"/>
      <c r="C1185" s="40"/>
      <c r="D1185" s="40"/>
      <c r="E1185" s="59"/>
      <c r="F1185" s="6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2.75" customHeight="1">
      <c r="A1186" s="55" t="s">
        <v>98</v>
      </c>
      <c r="E1186" s="60">
        <f>SUM(E1182:E1185)</f>
        <v>0</v>
      </c>
      <c r="F1186" s="6"/>
      <c r="G1186" s="61" t="s">
        <v>134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2.75" customHeight="1">
      <c r="A1187" s="4"/>
      <c r="B1187" s="5"/>
      <c r="C1187" s="4"/>
      <c r="D1187" s="4"/>
      <c r="E1187" s="4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2.75" customHeight="1">
      <c r="A1188" s="4"/>
      <c r="B1188" s="5"/>
      <c r="C1188" s="4"/>
      <c r="D1188" s="4"/>
      <c r="E1188" s="4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2.75" customHeight="1">
      <c r="A1189" s="4"/>
      <c r="B1189" s="5"/>
      <c r="C1189" s="4"/>
      <c r="D1189" s="4"/>
      <c r="E1189" s="4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2.75" customHeight="1">
      <c r="A1190" s="4"/>
      <c r="B1190" s="5"/>
      <c r="C1190" s="4"/>
      <c r="D1190" s="4"/>
      <c r="E1190" s="4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ht="12.75" customHeight="1">
      <c r="A1191" s="7" t="s">
        <v>2</v>
      </c>
      <c r="C1191" s="8" t="str">
        <f>$C$3</f>
        <v/>
      </c>
      <c r="D1191" s="9"/>
      <c r="E1191" s="9"/>
      <c r="F1191" s="9"/>
      <c r="G1191" s="6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2.75" customHeight="1">
      <c r="A1192" s="10"/>
      <c r="B1192" s="5"/>
      <c r="C1192" s="5"/>
      <c r="D1192" s="5"/>
      <c r="E1192" s="5"/>
      <c r="F1192" s="3"/>
      <c r="G1192" s="6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2.75" customHeight="1">
      <c r="A1193" s="7" t="s">
        <v>5</v>
      </c>
      <c r="C1193" s="8" t="str">
        <f>$C$5</f>
        <v/>
      </c>
      <c r="D1193" s="9"/>
      <c r="E1193" s="9"/>
      <c r="F1193" s="9"/>
      <c r="G1193" s="6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2.75" customHeight="1">
      <c r="A1194" s="7" t="s">
        <v>7</v>
      </c>
      <c r="C1194" s="8" t="str">
        <f>$C$6</f>
        <v/>
      </c>
      <c r="D1194" s="9"/>
      <c r="E1194" s="9"/>
      <c r="F1194" s="9"/>
      <c r="G1194" s="6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2.75" customHeight="1">
      <c r="A1195" s="7" t="s">
        <v>9</v>
      </c>
      <c r="C1195" s="8" t="str">
        <f>$C$7</f>
        <v/>
      </c>
      <c r="D1195" s="9"/>
      <c r="E1195" s="9"/>
      <c r="F1195" s="9"/>
      <c r="G1195" s="6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2.75" customHeight="1">
      <c r="A1196" s="10"/>
      <c r="B1196" s="5"/>
      <c r="C1196" s="5"/>
      <c r="D1196" s="5"/>
      <c r="E1196" s="5"/>
      <c r="F1196" s="3"/>
      <c r="G1196" s="6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2.75" customHeight="1">
      <c r="A1197" s="7" t="s">
        <v>12</v>
      </c>
      <c r="C1197" s="8" t="str">
        <f>$C$9</f>
        <v/>
      </c>
      <c r="D1197" s="9"/>
      <c r="E1197" s="9"/>
      <c r="F1197" s="9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2.75" customHeight="1">
      <c r="A1198" s="4"/>
      <c r="B1198" s="5"/>
      <c r="C1198" s="4"/>
      <c r="D1198" s="4"/>
      <c r="E1198" s="4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ht="12.75" customHeight="1">
      <c r="A1199" s="4"/>
      <c r="B1199" s="5"/>
      <c r="C1199" s="4"/>
      <c r="D1199" s="4"/>
      <c r="E1199" s="4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>
      <c r="A1200" s="20" t="s">
        <v>135</v>
      </c>
      <c r="B1200" s="21"/>
      <c r="C1200" s="21"/>
      <c r="D1200" s="21"/>
      <c r="E1200" s="21"/>
      <c r="F1200" s="22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2.75" customHeight="1">
      <c r="A1201" s="25" t="s">
        <v>15</v>
      </c>
      <c r="B1201" s="21"/>
      <c r="C1201" s="21"/>
      <c r="D1201" s="21"/>
      <c r="E1201" s="21"/>
      <c r="F1201" s="22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2.75" customHeight="1">
      <c r="A1202" s="26" t="s">
        <v>16</v>
      </c>
      <c r="B1202" s="27" t="s">
        <v>17</v>
      </c>
      <c r="C1202" s="27" t="s">
        <v>18</v>
      </c>
      <c r="D1202" s="27" t="s">
        <v>19</v>
      </c>
      <c r="E1202" s="27" t="s">
        <v>20</v>
      </c>
      <c r="F1202" s="28" t="s">
        <v>21</v>
      </c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2.75" customHeight="1">
      <c r="A1203" s="29" t="s">
        <v>22</v>
      </c>
      <c r="B1203" s="30">
        <v>4.0</v>
      </c>
      <c r="C1203" s="31" t="s">
        <v>23</v>
      </c>
      <c r="D1203" s="47"/>
      <c r="E1203" s="33">
        <f t="shared" ref="E1203:E1234" si="55">D1203*B1203</f>
        <v>0</v>
      </c>
      <c r="F1203" s="48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2.75" customHeight="1">
      <c r="A1204" s="35" t="s">
        <v>24</v>
      </c>
      <c r="B1204" s="30">
        <v>0.0</v>
      </c>
      <c r="C1204" s="36" t="s">
        <v>25</v>
      </c>
      <c r="D1204" s="47"/>
      <c r="E1204" s="33">
        <f t="shared" si="55"/>
        <v>0</v>
      </c>
      <c r="F1204" s="48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2.75" customHeight="1">
      <c r="A1205" s="35" t="s">
        <v>26</v>
      </c>
      <c r="B1205" s="30">
        <v>18.0</v>
      </c>
      <c r="C1205" s="36" t="s">
        <v>27</v>
      </c>
      <c r="D1205" s="47"/>
      <c r="E1205" s="33">
        <f t="shared" si="55"/>
        <v>0</v>
      </c>
      <c r="F1205" s="48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2.75" customHeight="1">
      <c r="A1206" s="29" t="s">
        <v>28</v>
      </c>
      <c r="B1206" s="30">
        <v>30.0</v>
      </c>
      <c r="C1206" s="31" t="s">
        <v>29</v>
      </c>
      <c r="D1206" s="47"/>
      <c r="E1206" s="33">
        <f t="shared" si="55"/>
        <v>0</v>
      </c>
      <c r="F1206" s="48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2.75" customHeight="1">
      <c r="A1207" s="35" t="s">
        <v>30</v>
      </c>
      <c r="B1207" s="37">
        <v>1.0</v>
      </c>
      <c r="C1207" s="38" t="s">
        <v>31</v>
      </c>
      <c r="D1207" s="47"/>
      <c r="E1207" s="33">
        <f t="shared" si="55"/>
        <v>0</v>
      </c>
      <c r="F1207" s="48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2.75" customHeight="1">
      <c r="A1208" s="35" t="s">
        <v>32</v>
      </c>
      <c r="B1208" s="37">
        <v>1.0</v>
      </c>
      <c r="C1208" s="38" t="s">
        <v>33</v>
      </c>
      <c r="D1208" s="47"/>
      <c r="E1208" s="33">
        <f t="shared" si="55"/>
        <v>0</v>
      </c>
      <c r="F1208" s="48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2.75" customHeight="1">
      <c r="A1209" s="35" t="s">
        <v>34</v>
      </c>
      <c r="B1209" s="37">
        <v>1.0</v>
      </c>
      <c r="C1209" s="38" t="s">
        <v>35</v>
      </c>
      <c r="D1209" s="47"/>
      <c r="E1209" s="33">
        <f t="shared" si="55"/>
        <v>0</v>
      </c>
      <c r="F1209" s="48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2.75" customHeight="1">
      <c r="A1210" s="35" t="s">
        <v>36</v>
      </c>
      <c r="B1210" s="37">
        <v>1.0</v>
      </c>
      <c r="C1210" s="38" t="s">
        <v>37</v>
      </c>
      <c r="D1210" s="47"/>
      <c r="E1210" s="33">
        <f t="shared" si="55"/>
        <v>0</v>
      </c>
      <c r="F1210" s="48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2.75" customHeight="1">
      <c r="A1211" s="35" t="s">
        <v>38</v>
      </c>
      <c r="B1211" s="37">
        <v>18.0</v>
      </c>
      <c r="C1211" s="38" t="s">
        <v>39</v>
      </c>
      <c r="D1211" s="47"/>
      <c r="E1211" s="33">
        <f t="shared" si="55"/>
        <v>0</v>
      </c>
      <c r="F1211" s="48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2.75" customHeight="1">
      <c r="A1212" s="35" t="s">
        <v>40</v>
      </c>
      <c r="B1212" s="37">
        <v>30.0</v>
      </c>
      <c r="C1212" s="38" t="s">
        <v>41</v>
      </c>
      <c r="D1212" s="47"/>
      <c r="E1212" s="33">
        <f t="shared" si="55"/>
        <v>0</v>
      </c>
      <c r="F1212" s="48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2.75" customHeight="1">
      <c r="A1213" s="35" t="s">
        <v>42</v>
      </c>
      <c r="B1213" s="37">
        <v>1.0</v>
      </c>
      <c r="C1213" s="38" t="s">
        <v>43</v>
      </c>
      <c r="D1213" s="47"/>
      <c r="E1213" s="33">
        <f t="shared" si="55"/>
        <v>0</v>
      </c>
      <c r="F1213" s="48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2.75" customHeight="1">
      <c r="A1214" s="35" t="s">
        <v>44</v>
      </c>
      <c r="B1214" s="37">
        <v>1.0</v>
      </c>
      <c r="C1214" s="38" t="s">
        <v>45</v>
      </c>
      <c r="D1214" s="47"/>
      <c r="E1214" s="33">
        <f t="shared" si="55"/>
        <v>0</v>
      </c>
      <c r="F1214" s="48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ht="12.75" customHeight="1">
      <c r="A1215" s="35" t="s">
        <v>46</v>
      </c>
      <c r="B1215" s="37">
        <v>1.0</v>
      </c>
      <c r="C1215" s="38" t="s">
        <v>47</v>
      </c>
      <c r="D1215" s="47"/>
      <c r="E1215" s="33">
        <f t="shared" si="55"/>
        <v>0</v>
      </c>
      <c r="F1215" s="48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2.75" customHeight="1">
      <c r="A1216" s="35" t="s">
        <v>48</v>
      </c>
      <c r="B1216" s="37">
        <v>1.0</v>
      </c>
      <c r="C1216" s="38" t="s">
        <v>49</v>
      </c>
      <c r="D1216" s="47"/>
      <c r="E1216" s="33">
        <f t="shared" si="55"/>
        <v>0</v>
      </c>
      <c r="F1216" s="48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ht="12.75" customHeight="1">
      <c r="A1217" s="35" t="s">
        <v>50</v>
      </c>
      <c r="B1217" s="37">
        <v>1.0</v>
      </c>
      <c r="C1217" s="38" t="s">
        <v>51</v>
      </c>
      <c r="D1217" s="32"/>
      <c r="E1217" s="33">
        <f t="shared" si="55"/>
        <v>0</v>
      </c>
      <c r="F1217" s="34"/>
      <c r="G1217" s="3"/>
      <c r="H1217" s="5"/>
      <c r="I1217" s="5"/>
      <c r="J1217" s="5"/>
      <c r="K1217" s="5"/>
      <c r="L1217" s="5"/>
      <c r="M1217" s="5"/>
      <c r="N1217" s="5"/>
      <c r="O1217" s="5"/>
      <c r="P1217" s="5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2.75" customHeight="1">
      <c r="A1218" s="35" t="s">
        <v>52</v>
      </c>
      <c r="B1218" s="37">
        <v>1.0</v>
      </c>
      <c r="C1218" s="38" t="s">
        <v>53</v>
      </c>
      <c r="D1218" s="47"/>
      <c r="E1218" s="33">
        <f t="shared" si="55"/>
        <v>0</v>
      </c>
      <c r="F1218" s="48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2.75" customHeight="1">
      <c r="A1219" s="35" t="s">
        <v>54</v>
      </c>
      <c r="B1219" s="37">
        <v>1.0</v>
      </c>
      <c r="C1219" s="38" t="s">
        <v>55</v>
      </c>
      <c r="D1219" s="47"/>
      <c r="E1219" s="33">
        <f t="shared" si="55"/>
        <v>0</v>
      </c>
      <c r="F1219" s="48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2.75" customHeight="1">
      <c r="A1220" s="35" t="s">
        <v>56</v>
      </c>
      <c r="B1220" s="37">
        <v>1.0</v>
      </c>
      <c r="C1220" s="38" t="s">
        <v>57</v>
      </c>
      <c r="D1220" s="47"/>
      <c r="E1220" s="33">
        <f t="shared" si="55"/>
        <v>0</v>
      </c>
      <c r="F1220" s="48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2.75" customHeight="1">
      <c r="A1221" s="35" t="s">
        <v>58</v>
      </c>
      <c r="B1221" s="37">
        <v>1.0</v>
      </c>
      <c r="C1221" s="38" t="s">
        <v>59</v>
      </c>
      <c r="D1221" s="47"/>
      <c r="E1221" s="33">
        <f t="shared" si="55"/>
        <v>0</v>
      </c>
      <c r="F1221" s="48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2.75" customHeight="1">
      <c r="A1222" s="35" t="s">
        <v>60</v>
      </c>
      <c r="B1222" s="37">
        <v>1.0</v>
      </c>
      <c r="C1222" s="38" t="s">
        <v>61</v>
      </c>
      <c r="D1222" s="47"/>
      <c r="E1222" s="33">
        <f t="shared" si="55"/>
        <v>0</v>
      </c>
      <c r="F1222" s="48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2.75" customHeight="1">
      <c r="A1223" s="35" t="s">
        <v>62</v>
      </c>
      <c r="B1223" s="37">
        <v>1.0</v>
      </c>
      <c r="C1223" s="38" t="s">
        <v>63</v>
      </c>
      <c r="D1223" s="47"/>
      <c r="E1223" s="33">
        <f t="shared" si="55"/>
        <v>0</v>
      </c>
      <c r="F1223" s="48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2.75" customHeight="1">
      <c r="A1224" s="35" t="s">
        <v>64</v>
      </c>
      <c r="B1224" s="37">
        <v>34.0</v>
      </c>
      <c r="C1224" s="38" t="s">
        <v>65</v>
      </c>
      <c r="D1224" s="47"/>
      <c r="E1224" s="33">
        <f t="shared" si="55"/>
        <v>0</v>
      </c>
      <c r="F1224" s="48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2.75" customHeight="1">
      <c r="A1225" s="35" t="s">
        <v>66</v>
      </c>
      <c r="B1225" s="37">
        <v>34.0</v>
      </c>
      <c r="C1225" s="38" t="s">
        <v>67</v>
      </c>
      <c r="D1225" s="47"/>
      <c r="E1225" s="33">
        <f t="shared" si="55"/>
        <v>0</v>
      </c>
      <c r="F1225" s="48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2.75" customHeight="1">
      <c r="A1226" s="35" t="s">
        <v>68</v>
      </c>
      <c r="B1226" s="37">
        <v>34.0</v>
      </c>
      <c r="C1226" s="38" t="s">
        <v>69</v>
      </c>
      <c r="D1226" s="47"/>
      <c r="E1226" s="33">
        <f t="shared" si="55"/>
        <v>0</v>
      </c>
      <c r="F1226" s="48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2.75" customHeight="1">
      <c r="A1227" s="35" t="s">
        <v>70</v>
      </c>
      <c r="B1227" s="37">
        <v>34.0</v>
      </c>
      <c r="C1227" s="38" t="s">
        <v>71</v>
      </c>
      <c r="D1227" s="47"/>
      <c r="E1227" s="33">
        <f t="shared" si="55"/>
        <v>0</v>
      </c>
      <c r="F1227" s="48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2.75" customHeight="1">
      <c r="A1228" s="35" t="s">
        <v>72</v>
      </c>
      <c r="B1228" s="37">
        <v>34.0</v>
      </c>
      <c r="C1228" s="38" t="s">
        <v>73</v>
      </c>
      <c r="D1228" s="47"/>
      <c r="E1228" s="33">
        <f t="shared" si="55"/>
        <v>0</v>
      </c>
      <c r="F1228" s="48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2.75" customHeight="1">
      <c r="A1229" s="35" t="s">
        <v>74</v>
      </c>
      <c r="B1229" s="37">
        <v>34.0</v>
      </c>
      <c r="C1229" s="38" t="s">
        <v>75</v>
      </c>
      <c r="D1229" s="47"/>
      <c r="E1229" s="33">
        <f t="shared" si="55"/>
        <v>0</v>
      </c>
      <c r="F1229" s="48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2.75" customHeight="1">
      <c r="A1230" s="35" t="s">
        <v>76</v>
      </c>
      <c r="B1230" s="37">
        <v>34.0</v>
      </c>
      <c r="C1230" s="38" t="s">
        <v>77</v>
      </c>
      <c r="D1230" s="47"/>
      <c r="E1230" s="33">
        <f t="shared" si="55"/>
        <v>0</v>
      </c>
      <c r="F1230" s="48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2.75" customHeight="1">
      <c r="A1231" s="35" t="s">
        <v>78</v>
      </c>
      <c r="B1231" s="37">
        <v>34.0</v>
      </c>
      <c r="C1231" s="38" t="s">
        <v>79</v>
      </c>
      <c r="D1231" s="47"/>
      <c r="E1231" s="33">
        <f t="shared" si="55"/>
        <v>0</v>
      </c>
      <c r="F1231" s="48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2.75" customHeight="1">
      <c r="A1232" s="35" t="s">
        <v>80</v>
      </c>
      <c r="B1232" s="37">
        <v>34.0</v>
      </c>
      <c r="C1232" s="38" t="s">
        <v>81</v>
      </c>
      <c r="D1232" s="47"/>
      <c r="E1232" s="33">
        <f t="shared" si="55"/>
        <v>0</v>
      </c>
      <c r="F1232" s="48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2.75" customHeight="1">
      <c r="A1233" s="35" t="s">
        <v>82</v>
      </c>
      <c r="B1233" s="37">
        <v>34.0</v>
      </c>
      <c r="C1233" s="38" t="s">
        <v>83</v>
      </c>
      <c r="D1233" s="47"/>
      <c r="E1233" s="33">
        <f t="shared" si="55"/>
        <v>0</v>
      </c>
      <c r="F1233" s="48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2.75" customHeight="1">
      <c r="A1234" s="35"/>
      <c r="B1234" s="37"/>
      <c r="C1234" s="38"/>
      <c r="D1234" s="47"/>
      <c r="E1234" s="33">
        <f t="shared" si="55"/>
        <v>0</v>
      </c>
      <c r="F1234" s="48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2.75" customHeight="1">
      <c r="A1235" s="35"/>
      <c r="B1235" s="37"/>
      <c r="C1235" s="38"/>
      <c r="D1235" s="47"/>
      <c r="E1235" s="33">
        <v>0.0</v>
      </c>
      <c r="F1235" s="48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2.75" customHeight="1">
      <c r="A1236" s="42" t="s">
        <v>84</v>
      </c>
      <c r="B1236" s="43"/>
      <c r="C1236" s="43"/>
      <c r="D1236" s="43"/>
      <c r="E1236" s="43"/>
      <c r="F1236" s="44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ht="12.75" customHeight="1">
      <c r="A1237" s="29" t="s">
        <v>85</v>
      </c>
      <c r="B1237" s="30">
        <v>4.0</v>
      </c>
      <c r="C1237" s="31" t="s">
        <v>23</v>
      </c>
      <c r="D1237" s="47"/>
      <c r="E1237" s="33">
        <f t="shared" ref="E1237:E1241" si="56">D1237*B1237</f>
        <v>0</v>
      </c>
      <c r="F1237" s="48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ht="12.75" customHeight="1">
      <c r="A1238" s="35" t="s">
        <v>86</v>
      </c>
      <c r="B1238" s="30">
        <v>0.0</v>
      </c>
      <c r="C1238" s="36" t="s">
        <v>25</v>
      </c>
      <c r="D1238" s="47"/>
      <c r="E1238" s="33">
        <f t="shared" si="56"/>
        <v>0</v>
      </c>
      <c r="F1238" s="48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ht="12.75" customHeight="1">
      <c r="A1239" s="35" t="s">
        <v>87</v>
      </c>
      <c r="B1239" s="30">
        <v>18.0</v>
      </c>
      <c r="C1239" s="36" t="s">
        <v>27</v>
      </c>
      <c r="D1239" s="47"/>
      <c r="E1239" s="33">
        <f t="shared" si="56"/>
        <v>0</v>
      </c>
      <c r="F1239" s="48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ht="12.75" customHeight="1">
      <c r="A1240" s="29" t="s">
        <v>88</v>
      </c>
      <c r="B1240" s="30">
        <v>30.0</v>
      </c>
      <c r="C1240" s="31" t="s">
        <v>29</v>
      </c>
      <c r="D1240" s="47"/>
      <c r="E1240" s="33">
        <f t="shared" si="56"/>
        <v>0</v>
      </c>
      <c r="F1240" s="48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2.75" customHeight="1">
      <c r="A1241" s="45"/>
      <c r="B1241" s="37"/>
      <c r="C1241" s="46"/>
      <c r="D1241" s="47"/>
      <c r="E1241" s="33">
        <f t="shared" si="56"/>
        <v>0</v>
      </c>
      <c r="F1241" s="48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2.75" customHeight="1">
      <c r="A1242" s="42" t="s">
        <v>89</v>
      </c>
      <c r="B1242" s="43"/>
      <c r="C1242" s="43"/>
      <c r="D1242" s="43"/>
      <c r="E1242" s="43"/>
      <c r="F1242" s="44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ht="12.75" customHeight="1">
      <c r="A1243" s="29" t="s">
        <v>90</v>
      </c>
      <c r="B1243" s="30">
        <v>4.0</v>
      </c>
      <c r="C1243" s="31" t="s">
        <v>23</v>
      </c>
      <c r="D1243" s="47"/>
      <c r="E1243" s="33">
        <f t="shared" ref="E1243:E1247" si="57">D1243*B1243</f>
        <v>0</v>
      </c>
      <c r="F1243" s="48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2.75" customHeight="1">
      <c r="A1244" s="35" t="s">
        <v>91</v>
      </c>
      <c r="B1244" s="30">
        <v>0.0</v>
      </c>
      <c r="C1244" s="36" t="s">
        <v>25</v>
      </c>
      <c r="D1244" s="47"/>
      <c r="E1244" s="33">
        <f t="shared" si="57"/>
        <v>0</v>
      </c>
      <c r="F1244" s="48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2.75" customHeight="1">
      <c r="A1245" s="35" t="s">
        <v>92</v>
      </c>
      <c r="B1245" s="30">
        <v>18.0</v>
      </c>
      <c r="C1245" s="36" t="s">
        <v>27</v>
      </c>
      <c r="D1245" s="47"/>
      <c r="E1245" s="33">
        <f t="shared" si="57"/>
        <v>0</v>
      </c>
      <c r="F1245" s="48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ht="12.75" customHeight="1">
      <c r="A1246" s="29" t="s">
        <v>93</v>
      </c>
      <c r="B1246" s="30">
        <v>30.0</v>
      </c>
      <c r="C1246" s="31" t="s">
        <v>29</v>
      </c>
      <c r="D1246" s="47"/>
      <c r="E1246" s="33">
        <f t="shared" si="57"/>
        <v>0</v>
      </c>
      <c r="F1246" s="48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ht="12.75" customHeight="1">
      <c r="A1247" s="49"/>
      <c r="B1247" s="50"/>
      <c r="C1247" s="51"/>
      <c r="D1247" s="52"/>
      <c r="E1247" s="53">
        <f t="shared" si="57"/>
        <v>0</v>
      </c>
      <c r="F1247" s="54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2.75" customHeight="1">
      <c r="A1248" s="55" t="s">
        <v>94</v>
      </c>
      <c r="E1248" s="56">
        <f>SUMIFS(E1203:E1247,F1203:F1247,"Yes")</f>
        <v>0</v>
      </c>
      <c r="F1248" s="6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2.75" customHeight="1">
      <c r="A1249" s="55" t="s">
        <v>95</v>
      </c>
      <c r="E1249" s="56">
        <f>7.75%*E1248</f>
        <v>0</v>
      </c>
      <c r="F1249" s="6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2.75" customHeight="1">
      <c r="A1250" s="55" t="s">
        <v>96</v>
      </c>
      <c r="E1250" s="57">
        <f>SUMIFS(E1203:E1247,F1203:F1247,"No")</f>
        <v>0</v>
      </c>
      <c r="F1250" s="6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ht="12.75" customHeight="1">
      <c r="A1251" s="58" t="s">
        <v>97</v>
      </c>
      <c r="B1251" s="40"/>
      <c r="C1251" s="40"/>
      <c r="D1251" s="40"/>
      <c r="E1251" s="59"/>
      <c r="F1251" s="6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ht="12.75" customHeight="1">
      <c r="A1252" s="55" t="s">
        <v>98</v>
      </c>
      <c r="E1252" s="60">
        <f>SUM(E1248:E1251)</f>
        <v>0</v>
      </c>
      <c r="F1252" s="6"/>
      <c r="G1252" s="61" t="s">
        <v>136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2.75" customHeight="1">
      <c r="A1253" s="4"/>
      <c r="B1253" s="5"/>
      <c r="C1253" s="4"/>
      <c r="D1253" s="4"/>
      <c r="E1253" s="4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2.75" customHeight="1">
      <c r="A1254" s="4"/>
      <c r="B1254" s="5"/>
      <c r="C1254" s="4"/>
      <c r="D1254" s="4"/>
      <c r="E1254" s="4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2.75" customHeight="1">
      <c r="A1255" s="4"/>
      <c r="B1255" s="5"/>
      <c r="C1255" s="4"/>
      <c r="D1255" s="4"/>
      <c r="E1255" s="4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2.75" customHeight="1">
      <c r="A1256" s="4"/>
      <c r="B1256" s="5"/>
      <c r="C1256" s="4"/>
      <c r="D1256" s="4"/>
      <c r="E1256" s="4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2.75" customHeight="1">
      <c r="A1257" s="7" t="s">
        <v>2</v>
      </c>
      <c r="C1257" s="8" t="str">
        <f>$C$3</f>
        <v/>
      </c>
      <c r="D1257" s="9"/>
      <c r="E1257" s="9"/>
      <c r="F1257" s="9"/>
      <c r="G1257" s="6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2.75" customHeight="1">
      <c r="A1258" s="10"/>
      <c r="B1258" s="5"/>
      <c r="C1258" s="5"/>
      <c r="D1258" s="5"/>
      <c r="E1258" s="5"/>
      <c r="F1258" s="3"/>
      <c r="G1258" s="6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ht="12.75" customHeight="1">
      <c r="A1259" s="7" t="s">
        <v>5</v>
      </c>
      <c r="C1259" s="8" t="str">
        <f>$C$5</f>
        <v/>
      </c>
      <c r="D1259" s="9"/>
      <c r="E1259" s="9"/>
      <c r="F1259" s="9"/>
      <c r="G1259" s="6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2.75" customHeight="1">
      <c r="A1260" s="7" t="s">
        <v>7</v>
      </c>
      <c r="C1260" s="8" t="str">
        <f>$C$6</f>
        <v/>
      </c>
      <c r="D1260" s="9"/>
      <c r="E1260" s="9"/>
      <c r="F1260" s="9"/>
      <c r="G1260" s="6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2.75" customHeight="1">
      <c r="A1261" s="7" t="s">
        <v>9</v>
      </c>
      <c r="C1261" s="8" t="str">
        <f>$C$7</f>
        <v/>
      </c>
      <c r="D1261" s="9"/>
      <c r="E1261" s="9"/>
      <c r="F1261" s="9"/>
      <c r="G1261" s="6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2.75" customHeight="1">
      <c r="A1262" s="10"/>
      <c r="B1262" s="5"/>
      <c r="C1262" s="5"/>
      <c r="D1262" s="5"/>
      <c r="E1262" s="5"/>
      <c r="F1262" s="3"/>
      <c r="G1262" s="6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2.75" customHeight="1">
      <c r="A1263" s="7" t="s">
        <v>12</v>
      </c>
      <c r="C1263" s="8" t="str">
        <f>$C$9</f>
        <v/>
      </c>
      <c r="D1263" s="9"/>
      <c r="E1263" s="9"/>
      <c r="F1263" s="9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ht="12.75" customHeight="1">
      <c r="A1264" s="4"/>
      <c r="B1264" s="5"/>
      <c r="C1264" s="4"/>
      <c r="D1264" s="4"/>
      <c r="E1264" s="4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ht="12.75" customHeight="1">
      <c r="A1265" s="4"/>
      <c r="B1265" s="5"/>
      <c r="C1265" s="4"/>
      <c r="D1265" s="4"/>
      <c r="E1265" s="4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>
      <c r="A1266" s="20" t="s">
        <v>137</v>
      </c>
      <c r="B1266" s="21"/>
      <c r="C1266" s="21"/>
      <c r="D1266" s="21"/>
      <c r="E1266" s="21"/>
      <c r="F1266" s="22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2.75" customHeight="1">
      <c r="A1267" s="25" t="s">
        <v>15</v>
      </c>
      <c r="B1267" s="21"/>
      <c r="C1267" s="21"/>
      <c r="D1267" s="21"/>
      <c r="E1267" s="21"/>
      <c r="F1267" s="22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ht="12.75" customHeight="1">
      <c r="A1268" s="26" t="s">
        <v>16</v>
      </c>
      <c r="B1268" s="27" t="s">
        <v>17</v>
      </c>
      <c r="C1268" s="27" t="s">
        <v>18</v>
      </c>
      <c r="D1268" s="27" t="s">
        <v>19</v>
      </c>
      <c r="E1268" s="27" t="s">
        <v>20</v>
      </c>
      <c r="F1268" s="28" t="s">
        <v>21</v>
      </c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2.75" customHeight="1">
      <c r="A1269" s="29" t="s">
        <v>22</v>
      </c>
      <c r="B1269" s="30">
        <v>2.0</v>
      </c>
      <c r="C1269" s="31" t="s">
        <v>23</v>
      </c>
      <c r="D1269" s="32"/>
      <c r="E1269" s="33">
        <f t="shared" ref="E1269:E1300" si="58">D1269*B1269</f>
        <v>0</v>
      </c>
      <c r="F1269" s="48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2.75" customHeight="1">
      <c r="A1270" s="35" t="s">
        <v>24</v>
      </c>
      <c r="B1270" s="30">
        <v>0.0</v>
      </c>
      <c r="C1270" s="36" t="s">
        <v>25</v>
      </c>
      <c r="D1270" s="47"/>
      <c r="E1270" s="33">
        <f t="shared" si="58"/>
        <v>0</v>
      </c>
      <c r="F1270" s="48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2.75" customHeight="1">
      <c r="A1271" s="35" t="s">
        <v>26</v>
      </c>
      <c r="B1271" s="30">
        <v>0.0</v>
      </c>
      <c r="C1271" s="36" t="s">
        <v>27</v>
      </c>
      <c r="D1271" s="47"/>
      <c r="E1271" s="33">
        <f t="shared" si="58"/>
        <v>0</v>
      </c>
      <c r="F1271" s="48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ht="12.75" customHeight="1">
      <c r="A1272" s="29" t="s">
        <v>28</v>
      </c>
      <c r="B1272" s="30">
        <v>41.0</v>
      </c>
      <c r="C1272" s="31" t="s">
        <v>29</v>
      </c>
      <c r="D1272" s="47"/>
      <c r="E1272" s="33">
        <f t="shared" si="58"/>
        <v>0</v>
      </c>
      <c r="F1272" s="48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2.75" customHeight="1">
      <c r="A1273" s="35" t="s">
        <v>30</v>
      </c>
      <c r="B1273" s="37">
        <v>0.0</v>
      </c>
      <c r="C1273" s="38" t="s">
        <v>31</v>
      </c>
      <c r="D1273" s="47"/>
      <c r="E1273" s="33">
        <f t="shared" si="58"/>
        <v>0</v>
      </c>
      <c r="F1273" s="48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2.75" customHeight="1">
      <c r="A1274" s="35" t="s">
        <v>32</v>
      </c>
      <c r="B1274" s="37">
        <v>0.0</v>
      </c>
      <c r="C1274" s="38" t="s">
        <v>33</v>
      </c>
      <c r="D1274" s="47"/>
      <c r="E1274" s="33">
        <f t="shared" si="58"/>
        <v>0</v>
      </c>
      <c r="F1274" s="48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2.75" customHeight="1">
      <c r="A1275" s="35" t="s">
        <v>34</v>
      </c>
      <c r="B1275" s="37">
        <v>0.0</v>
      </c>
      <c r="C1275" s="38" t="s">
        <v>35</v>
      </c>
      <c r="D1275" s="47"/>
      <c r="E1275" s="33">
        <f t="shared" si="58"/>
        <v>0</v>
      </c>
      <c r="F1275" s="48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ht="12.75" customHeight="1">
      <c r="A1276" s="35" t="s">
        <v>36</v>
      </c>
      <c r="B1276" s="37">
        <v>0.0</v>
      </c>
      <c r="C1276" s="38" t="s">
        <v>37</v>
      </c>
      <c r="D1276" s="47"/>
      <c r="E1276" s="33">
        <f t="shared" si="58"/>
        <v>0</v>
      </c>
      <c r="F1276" s="48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2.75" customHeight="1">
      <c r="A1277" s="35" t="s">
        <v>38</v>
      </c>
      <c r="B1277" s="37">
        <v>0.0</v>
      </c>
      <c r="C1277" s="38" t="s">
        <v>39</v>
      </c>
      <c r="D1277" s="47"/>
      <c r="E1277" s="33">
        <f t="shared" si="58"/>
        <v>0</v>
      </c>
      <c r="F1277" s="48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ht="12.75" customHeight="1">
      <c r="A1278" s="35" t="s">
        <v>40</v>
      </c>
      <c r="B1278" s="37">
        <v>41.0</v>
      </c>
      <c r="C1278" s="38" t="s">
        <v>41</v>
      </c>
      <c r="D1278" s="47"/>
      <c r="E1278" s="33">
        <f t="shared" si="58"/>
        <v>0</v>
      </c>
      <c r="F1278" s="48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2.75" customHeight="1">
      <c r="A1279" s="35" t="s">
        <v>42</v>
      </c>
      <c r="B1279" s="37">
        <v>1.0</v>
      </c>
      <c r="C1279" s="38" t="s">
        <v>43</v>
      </c>
      <c r="D1279" s="47"/>
      <c r="E1279" s="33">
        <f t="shared" si="58"/>
        <v>0</v>
      </c>
      <c r="F1279" s="48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2.75" customHeight="1">
      <c r="A1280" s="35" t="s">
        <v>44</v>
      </c>
      <c r="B1280" s="37">
        <v>1.0</v>
      </c>
      <c r="C1280" s="38" t="s">
        <v>45</v>
      </c>
      <c r="D1280" s="47"/>
      <c r="E1280" s="33">
        <f t="shared" si="58"/>
        <v>0</v>
      </c>
      <c r="F1280" s="48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ht="12.75" customHeight="1">
      <c r="A1281" s="35" t="s">
        <v>46</v>
      </c>
      <c r="B1281" s="37">
        <v>1.0</v>
      </c>
      <c r="C1281" s="38" t="s">
        <v>47</v>
      </c>
      <c r="D1281" s="47"/>
      <c r="E1281" s="33">
        <f t="shared" si="58"/>
        <v>0</v>
      </c>
      <c r="F1281" s="48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2.75" customHeight="1">
      <c r="A1282" s="35" t="s">
        <v>48</v>
      </c>
      <c r="B1282" s="37">
        <v>1.0</v>
      </c>
      <c r="C1282" s="38" t="s">
        <v>49</v>
      </c>
      <c r="D1282" s="47"/>
      <c r="E1282" s="33">
        <f t="shared" si="58"/>
        <v>0</v>
      </c>
      <c r="F1282" s="48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2.75" customHeight="1">
      <c r="A1283" s="35" t="s">
        <v>50</v>
      </c>
      <c r="B1283" s="37">
        <v>1.0</v>
      </c>
      <c r="C1283" s="38" t="s">
        <v>51</v>
      </c>
      <c r="D1283" s="32"/>
      <c r="E1283" s="33">
        <f t="shared" si="58"/>
        <v>0</v>
      </c>
      <c r="F1283" s="34"/>
      <c r="G1283" s="3"/>
      <c r="H1283" s="5"/>
      <c r="I1283" s="5"/>
      <c r="J1283" s="5"/>
      <c r="K1283" s="5"/>
      <c r="L1283" s="5"/>
      <c r="M1283" s="5"/>
      <c r="N1283" s="5"/>
      <c r="O1283" s="5"/>
      <c r="P1283" s="5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2.75" customHeight="1">
      <c r="A1284" s="35" t="s">
        <v>52</v>
      </c>
      <c r="B1284" s="37">
        <v>1.0</v>
      </c>
      <c r="C1284" s="38" t="s">
        <v>53</v>
      </c>
      <c r="D1284" s="47"/>
      <c r="E1284" s="33">
        <f t="shared" si="58"/>
        <v>0</v>
      </c>
      <c r="F1284" s="48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ht="12.75" customHeight="1">
      <c r="A1285" s="35" t="s">
        <v>54</v>
      </c>
      <c r="B1285" s="37">
        <v>1.0</v>
      </c>
      <c r="C1285" s="38" t="s">
        <v>55</v>
      </c>
      <c r="D1285" s="47"/>
      <c r="E1285" s="33">
        <f t="shared" si="58"/>
        <v>0</v>
      </c>
      <c r="F1285" s="48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2.75" customHeight="1">
      <c r="A1286" s="35" t="s">
        <v>56</v>
      </c>
      <c r="B1286" s="37">
        <v>1.0</v>
      </c>
      <c r="C1286" s="38" t="s">
        <v>57</v>
      </c>
      <c r="D1286" s="47"/>
      <c r="E1286" s="33">
        <f t="shared" si="58"/>
        <v>0</v>
      </c>
      <c r="F1286" s="48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2.75" customHeight="1">
      <c r="A1287" s="35" t="s">
        <v>58</v>
      </c>
      <c r="B1287" s="37">
        <v>1.0</v>
      </c>
      <c r="C1287" s="38" t="s">
        <v>59</v>
      </c>
      <c r="D1287" s="47"/>
      <c r="E1287" s="33">
        <f t="shared" si="58"/>
        <v>0</v>
      </c>
      <c r="F1287" s="48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2.75" customHeight="1">
      <c r="A1288" s="35" t="s">
        <v>60</v>
      </c>
      <c r="B1288" s="37">
        <v>1.0</v>
      </c>
      <c r="C1288" s="38" t="s">
        <v>61</v>
      </c>
      <c r="D1288" s="47"/>
      <c r="E1288" s="33">
        <f t="shared" si="58"/>
        <v>0</v>
      </c>
      <c r="F1288" s="48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2.75" customHeight="1">
      <c r="A1289" s="35" t="s">
        <v>62</v>
      </c>
      <c r="B1289" s="37">
        <v>1.0</v>
      </c>
      <c r="C1289" s="38" t="s">
        <v>63</v>
      </c>
      <c r="D1289" s="47"/>
      <c r="E1289" s="33">
        <f t="shared" si="58"/>
        <v>0</v>
      </c>
      <c r="F1289" s="48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2.75" customHeight="1">
      <c r="A1290" s="35" t="s">
        <v>64</v>
      </c>
      <c r="B1290" s="37">
        <v>46.0</v>
      </c>
      <c r="C1290" s="38" t="s">
        <v>65</v>
      </c>
      <c r="D1290" s="47"/>
      <c r="E1290" s="33">
        <f t="shared" si="58"/>
        <v>0</v>
      </c>
      <c r="F1290" s="48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ht="12.75" customHeight="1">
      <c r="A1291" s="35" t="s">
        <v>66</v>
      </c>
      <c r="B1291" s="37">
        <v>46.0</v>
      </c>
      <c r="C1291" s="38" t="s">
        <v>67</v>
      </c>
      <c r="D1291" s="47"/>
      <c r="E1291" s="33">
        <f t="shared" si="58"/>
        <v>0</v>
      </c>
      <c r="F1291" s="48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ht="12.75" customHeight="1">
      <c r="A1292" s="35" t="s">
        <v>68</v>
      </c>
      <c r="B1292" s="37">
        <v>46.0</v>
      </c>
      <c r="C1292" s="38" t="s">
        <v>69</v>
      </c>
      <c r="D1292" s="47"/>
      <c r="E1292" s="33">
        <f t="shared" si="58"/>
        <v>0</v>
      </c>
      <c r="F1292" s="48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ht="12.75" customHeight="1">
      <c r="A1293" s="35" t="s">
        <v>70</v>
      </c>
      <c r="B1293" s="37">
        <v>46.0</v>
      </c>
      <c r="C1293" s="38" t="s">
        <v>71</v>
      </c>
      <c r="D1293" s="47"/>
      <c r="E1293" s="33">
        <f t="shared" si="58"/>
        <v>0</v>
      </c>
      <c r="F1293" s="48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2.75" customHeight="1">
      <c r="A1294" s="35" t="s">
        <v>72</v>
      </c>
      <c r="B1294" s="37">
        <v>46.0</v>
      </c>
      <c r="C1294" s="38" t="s">
        <v>73</v>
      </c>
      <c r="D1294" s="47"/>
      <c r="E1294" s="33">
        <f t="shared" si="58"/>
        <v>0</v>
      </c>
      <c r="F1294" s="48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ht="12.75" customHeight="1">
      <c r="A1295" s="35" t="s">
        <v>74</v>
      </c>
      <c r="B1295" s="37">
        <v>46.0</v>
      </c>
      <c r="C1295" s="38" t="s">
        <v>75</v>
      </c>
      <c r="D1295" s="47"/>
      <c r="E1295" s="33">
        <f t="shared" si="58"/>
        <v>0</v>
      </c>
      <c r="F1295" s="48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2.75" customHeight="1">
      <c r="A1296" s="35" t="s">
        <v>76</v>
      </c>
      <c r="B1296" s="37">
        <v>46.0</v>
      </c>
      <c r="C1296" s="38" t="s">
        <v>77</v>
      </c>
      <c r="D1296" s="47"/>
      <c r="E1296" s="33">
        <f t="shared" si="58"/>
        <v>0</v>
      </c>
      <c r="F1296" s="48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2.75" customHeight="1">
      <c r="A1297" s="35" t="s">
        <v>78</v>
      </c>
      <c r="B1297" s="37">
        <v>46.0</v>
      </c>
      <c r="C1297" s="38" t="s">
        <v>79</v>
      </c>
      <c r="D1297" s="47"/>
      <c r="E1297" s="33">
        <f t="shared" si="58"/>
        <v>0</v>
      </c>
      <c r="F1297" s="48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ht="12.75" customHeight="1">
      <c r="A1298" s="35" t="s">
        <v>80</v>
      </c>
      <c r="B1298" s="37">
        <v>46.0</v>
      </c>
      <c r="C1298" s="38" t="s">
        <v>81</v>
      </c>
      <c r="D1298" s="47"/>
      <c r="E1298" s="33">
        <f t="shared" si="58"/>
        <v>0</v>
      </c>
      <c r="F1298" s="48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2.75" customHeight="1">
      <c r="A1299" s="35" t="s">
        <v>82</v>
      </c>
      <c r="B1299" s="37">
        <v>46.0</v>
      </c>
      <c r="C1299" s="38" t="s">
        <v>83</v>
      </c>
      <c r="D1299" s="47"/>
      <c r="E1299" s="33">
        <f t="shared" si="58"/>
        <v>0</v>
      </c>
      <c r="F1299" s="48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ht="12.75" customHeight="1">
      <c r="A1300" s="35"/>
      <c r="B1300" s="37"/>
      <c r="C1300" s="38"/>
      <c r="D1300" s="47"/>
      <c r="E1300" s="33">
        <f t="shared" si="58"/>
        <v>0</v>
      </c>
      <c r="F1300" s="48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2.75" customHeight="1">
      <c r="A1301" s="35"/>
      <c r="B1301" s="37"/>
      <c r="C1301" s="38"/>
      <c r="D1301" s="47"/>
      <c r="E1301" s="33">
        <v>0.0</v>
      </c>
      <c r="F1301" s="48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2.75" customHeight="1">
      <c r="A1302" s="42" t="s">
        <v>84</v>
      </c>
      <c r="B1302" s="43"/>
      <c r="C1302" s="43"/>
      <c r="D1302" s="43"/>
      <c r="E1302" s="43"/>
      <c r="F1302" s="44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ht="12.75" customHeight="1">
      <c r="A1303" s="29" t="s">
        <v>85</v>
      </c>
      <c r="B1303" s="30">
        <v>2.0</v>
      </c>
      <c r="C1303" s="31" t="s">
        <v>23</v>
      </c>
      <c r="D1303" s="47"/>
      <c r="E1303" s="33">
        <f t="shared" ref="E1303:E1307" si="59">D1303*B1303</f>
        <v>0</v>
      </c>
      <c r="F1303" s="48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ht="12.75" customHeight="1">
      <c r="A1304" s="35" t="s">
        <v>86</v>
      </c>
      <c r="B1304" s="30">
        <v>0.0</v>
      </c>
      <c r="C1304" s="36" t="s">
        <v>25</v>
      </c>
      <c r="D1304" s="47"/>
      <c r="E1304" s="33">
        <f t="shared" si="59"/>
        <v>0</v>
      </c>
      <c r="F1304" s="48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2.75" customHeight="1">
      <c r="A1305" s="35" t="s">
        <v>87</v>
      </c>
      <c r="B1305" s="30">
        <v>0.0</v>
      </c>
      <c r="C1305" s="36" t="s">
        <v>27</v>
      </c>
      <c r="D1305" s="47"/>
      <c r="E1305" s="33">
        <f t="shared" si="59"/>
        <v>0</v>
      </c>
      <c r="F1305" s="48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2.75" customHeight="1">
      <c r="A1306" s="29" t="s">
        <v>88</v>
      </c>
      <c r="B1306" s="30">
        <v>41.0</v>
      </c>
      <c r="C1306" s="31" t="s">
        <v>29</v>
      </c>
      <c r="D1306" s="47"/>
      <c r="E1306" s="33">
        <f t="shared" si="59"/>
        <v>0</v>
      </c>
      <c r="F1306" s="48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2.75" customHeight="1">
      <c r="A1307" s="45"/>
      <c r="B1307" s="37"/>
      <c r="C1307" s="46"/>
      <c r="D1307" s="47"/>
      <c r="E1307" s="33">
        <f t="shared" si="59"/>
        <v>0</v>
      </c>
      <c r="F1307" s="48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2.75" customHeight="1">
      <c r="A1308" s="42" t="s">
        <v>89</v>
      </c>
      <c r="B1308" s="43"/>
      <c r="C1308" s="43"/>
      <c r="D1308" s="43"/>
      <c r="E1308" s="43"/>
      <c r="F1308" s="44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ht="12.75" customHeight="1">
      <c r="A1309" s="29" t="s">
        <v>90</v>
      </c>
      <c r="B1309" s="30">
        <v>2.0</v>
      </c>
      <c r="C1309" s="31" t="s">
        <v>23</v>
      </c>
      <c r="D1309" s="47"/>
      <c r="E1309" s="33">
        <f t="shared" ref="E1309:E1313" si="60">D1309*B1309</f>
        <v>0</v>
      </c>
      <c r="F1309" s="48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ht="12.75" customHeight="1">
      <c r="A1310" s="35" t="s">
        <v>91</v>
      </c>
      <c r="B1310" s="30">
        <v>0.0</v>
      </c>
      <c r="C1310" s="36" t="s">
        <v>25</v>
      </c>
      <c r="D1310" s="47"/>
      <c r="E1310" s="33">
        <f t="shared" si="60"/>
        <v>0</v>
      </c>
      <c r="F1310" s="48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2.75" customHeight="1">
      <c r="A1311" s="35" t="s">
        <v>92</v>
      </c>
      <c r="B1311" s="30">
        <v>0.0</v>
      </c>
      <c r="C1311" s="36" t="s">
        <v>27</v>
      </c>
      <c r="D1311" s="47"/>
      <c r="E1311" s="33">
        <f t="shared" si="60"/>
        <v>0</v>
      </c>
      <c r="F1311" s="48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ht="12.75" customHeight="1">
      <c r="A1312" s="29" t="s">
        <v>93</v>
      </c>
      <c r="B1312" s="30">
        <v>41.0</v>
      </c>
      <c r="C1312" s="31" t="s">
        <v>29</v>
      </c>
      <c r="D1312" s="47"/>
      <c r="E1312" s="33">
        <f t="shared" si="60"/>
        <v>0</v>
      </c>
      <c r="F1312" s="48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ht="12.75" customHeight="1">
      <c r="A1313" s="49"/>
      <c r="B1313" s="50"/>
      <c r="C1313" s="51"/>
      <c r="D1313" s="52"/>
      <c r="E1313" s="53">
        <f t="shared" si="60"/>
        <v>0</v>
      </c>
      <c r="F1313" s="54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2.75" customHeight="1">
      <c r="A1314" s="55" t="s">
        <v>94</v>
      </c>
      <c r="E1314" s="56">
        <f>SUMIFS(E1269:E1313,F1269:F1313,"Yes")</f>
        <v>0</v>
      </c>
      <c r="F1314" s="6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ht="12.75" customHeight="1">
      <c r="A1315" s="55" t="s">
        <v>95</v>
      </c>
      <c r="E1315" s="56">
        <f>7.75%*E1314</f>
        <v>0</v>
      </c>
      <c r="F1315" s="6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2.75" customHeight="1">
      <c r="A1316" s="55" t="s">
        <v>96</v>
      </c>
      <c r="E1316" s="57">
        <f>SUMIFS(E1269:E1313,F1269:F1313,"No")</f>
        <v>0</v>
      </c>
      <c r="F1316" s="6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2.75" customHeight="1">
      <c r="A1317" s="58" t="s">
        <v>97</v>
      </c>
      <c r="B1317" s="40"/>
      <c r="C1317" s="40"/>
      <c r="D1317" s="40"/>
      <c r="E1317" s="59"/>
      <c r="F1317" s="6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2.75" customHeight="1">
      <c r="A1318" s="55" t="s">
        <v>98</v>
      </c>
      <c r="E1318" s="60">
        <f>SUM(E1314:E1317)</f>
        <v>0</v>
      </c>
      <c r="F1318" s="6"/>
      <c r="G1318" s="61" t="s">
        <v>138</v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ht="12.75" customHeight="1">
      <c r="A1319" s="4"/>
      <c r="B1319" s="5"/>
      <c r="C1319" s="4"/>
      <c r="D1319" s="4"/>
      <c r="E1319" s="4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2.75" customHeight="1">
      <c r="A1320" s="4"/>
      <c r="B1320" s="5"/>
      <c r="C1320" s="4"/>
      <c r="D1320" s="4"/>
      <c r="E1320" s="4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2.75" customHeight="1">
      <c r="A1321" s="4"/>
      <c r="B1321" s="5"/>
      <c r="C1321" s="4"/>
      <c r="D1321" s="4"/>
      <c r="E1321" s="4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2.75" customHeight="1">
      <c r="A1322" s="4"/>
      <c r="B1322" s="5"/>
      <c r="C1322" s="4"/>
      <c r="D1322" s="4"/>
      <c r="E1322" s="4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2.75" customHeight="1">
      <c r="A1323" s="7" t="s">
        <v>2</v>
      </c>
      <c r="C1323" s="8" t="str">
        <f>$C$3</f>
        <v/>
      </c>
      <c r="D1323" s="9"/>
      <c r="E1323" s="9"/>
      <c r="F1323" s="9"/>
      <c r="G1323" s="6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2.75" customHeight="1">
      <c r="A1324" s="10"/>
      <c r="B1324" s="5"/>
      <c r="C1324" s="5"/>
      <c r="D1324" s="5"/>
      <c r="E1324" s="5"/>
      <c r="F1324" s="3"/>
      <c r="G1324" s="6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2.75" customHeight="1">
      <c r="A1325" s="7" t="s">
        <v>5</v>
      </c>
      <c r="C1325" s="8" t="str">
        <f>$C$5</f>
        <v/>
      </c>
      <c r="D1325" s="9"/>
      <c r="E1325" s="9"/>
      <c r="F1325" s="9"/>
      <c r="G1325" s="6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ht="12.75" customHeight="1">
      <c r="A1326" s="7" t="s">
        <v>7</v>
      </c>
      <c r="C1326" s="8" t="str">
        <f>$C$6</f>
        <v/>
      </c>
      <c r="D1326" s="9"/>
      <c r="E1326" s="9"/>
      <c r="F1326" s="9"/>
      <c r="G1326" s="6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2.75" customHeight="1">
      <c r="A1327" s="7" t="s">
        <v>9</v>
      </c>
      <c r="C1327" s="8" t="str">
        <f>$C$7</f>
        <v/>
      </c>
      <c r="D1327" s="9"/>
      <c r="E1327" s="9"/>
      <c r="F1327" s="9"/>
      <c r="G1327" s="6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2.75" customHeight="1">
      <c r="A1328" s="10"/>
      <c r="B1328" s="5"/>
      <c r="C1328" s="5"/>
      <c r="D1328" s="5"/>
      <c r="E1328" s="5"/>
      <c r="F1328" s="3"/>
      <c r="G1328" s="6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2.75" customHeight="1">
      <c r="A1329" s="7" t="s">
        <v>12</v>
      </c>
      <c r="C1329" s="8" t="str">
        <f>$C$9</f>
        <v/>
      </c>
      <c r="D1329" s="9"/>
      <c r="E1329" s="9"/>
      <c r="F1329" s="9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2.75" customHeight="1">
      <c r="A1330" s="4"/>
      <c r="B1330" s="5"/>
      <c r="C1330" s="4"/>
      <c r="D1330" s="4"/>
      <c r="E1330" s="4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2.75" customHeight="1">
      <c r="A1331" s="4"/>
      <c r="B1331" s="5"/>
      <c r="C1331" s="4"/>
      <c r="D1331" s="4"/>
      <c r="E1331" s="4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>
      <c r="A1332" s="20" t="s">
        <v>139</v>
      </c>
      <c r="B1332" s="21"/>
      <c r="C1332" s="21"/>
      <c r="D1332" s="21"/>
      <c r="E1332" s="21"/>
      <c r="F1332" s="22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2.75" customHeight="1">
      <c r="A1333" s="25" t="s">
        <v>15</v>
      </c>
      <c r="B1333" s="21"/>
      <c r="C1333" s="21"/>
      <c r="D1333" s="21"/>
      <c r="E1333" s="21"/>
      <c r="F1333" s="22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ht="12.75" customHeight="1">
      <c r="A1334" s="26" t="s">
        <v>16</v>
      </c>
      <c r="B1334" s="27" t="s">
        <v>17</v>
      </c>
      <c r="C1334" s="27" t="s">
        <v>18</v>
      </c>
      <c r="D1334" s="27" t="s">
        <v>19</v>
      </c>
      <c r="E1334" s="27" t="s">
        <v>20</v>
      </c>
      <c r="F1334" s="28" t="s">
        <v>21</v>
      </c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2.75" customHeight="1">
      <c r="A1335" s="29" t="s">
        <v>22</v>
      </c>
      <c r="B1335" s="30">
        <v>4.0</v>
      </c>
      <c r="C1335" s="31" t="s">
        <v>23</v>
      </c>
      <c r="D1335" s="47"/>
      <c r="E1335" s="33">
        <f t="shared" ref="E1335:E1366" si="61">D1335*B1335</f>
        <v>0</v>
      </c>
      <c r="F1335" s="48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2.75" customHeight="1">
      <c r="A1336" s="35" t="s">
        <v>24</v>
      </c>
      <c r="B1336" s="30">
        <v>0.0</v>
      </c>
      <c r="C1336" s="36" t="s">
        <v>25</v>
      </c>
      <c r="D1336" s="47"/>
      <c r="E1336" s="33">
        <f t="shared" si="61"/>
        <v>0</v>
      </c>
      <c r="F1336" s="48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ht="12.75" customHeight="1">
      <c r="A1337" s="35" t="s">
        <v>26</v>
      </c>
      <c r="B1337" s="30">
        <v>18.0</v>
      </c>
      <c r="C1337" s="36" t="s">
        <v>27</v>
      </c>
      <c r="D1337" s="47"/>
      <c r="E1337" s="33">
        <f t="shared" si="61"/>
        <v>0</v>
      </c>
      <c r="F1337" s="48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2.75" customHeight="1">
      <c r="A1338" s="29" t="s">
        <v>28</v>
      </c>
      <c r="B1338" s="30">
        <v>22.0</v>
      </c>
      <c r="C1338" s="31" t="s">
        <v>29</v>
      </c>
      <c r="D1338" s="47"/>
      <c r="E1338" s="33">
        <f t="shared" si="61"/>
        <v>0</v>
      </c>
      <c r="F1338" s="48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2.75" customHeight="1">
      <c r="A1339" s="35" t="s">
        <v>30</v>
      </c>
      <c r="B1339" s="37">
        <v>1.0</v>
      </c>
      <c r="C1339" s="38" t="s">
        <v>31</v>
      </c>
      <c r="D1339" s="47"/>
      <c r="E1339" s="33">
        <f t="shared" si="61"/>
        <v>0</v>
      </c>
      <c r="F1339" s="48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2.75" customHeight="1">
      <c r="A1340" s="35" t="s">
        <v>32</v>
      </c>
      <c r="B1340" s="37">
        <v>1.0</v>
      </c>
      <c r="C1340" s="38" t="s">
        <v>33</v>
      </c>
      <c r="D1340" s="47"/>
      <c r="E1340" s="33">
        <f t="shared" si="61"/>
        <v>0</v>
      </c>
      <c r="F1340" s="48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ht="12.75" customHeight="1">
      <c r="A1341" s="35" t="s">
        <v>34</v>
      </c>
      <c r="B1341" s="37">
        <v>1.0</v>
      </c>
      <c r="C1341" s="38" t="s">
        <v>35</v>
      </c>
      <c r="D1341" s="47"/>
      <c r="E1341" s="33">
        <f t="shared" si="61"/>
        <v>0</v>
      </c>
      <c r="F1341" s="48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2.75" customHeight="1">
      <c r="A1342" s="35" t="s">
        <v>36</v>
      </c>
      <c r="B1342" s="37">
        <v>1.0</v>
      </c>
      <c r="C1342" s="38" t="s">
        <v>37</v>
      </c>
      <c r="D1342" s="47"/>
      <c r="E1342" s="33">
        <f t="shared" si="61"/>
        <v>0</v>
      </c>
      <c r="F1342" s="48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ht="12.75" customHeight="1">
      <c r="A1343" s="35" t="s">
        <v>38</v>
      </c>
      <c r="B1343" s="37">
        <v>18.0</v>
      </c>
      <c r="C1343" s="38" t="s">
        <v>39</v>
      </c>
      <c r="D1343" s="47"/>
      <c r="E1343" s="33">
        <f t="shared" si="61"/>
        <v>0</v>
      </c>
      <c r="F1343" s="48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ht="12.75" customHeight="1">
      <c r="A1344" s="35" t="s">
        <v>40</v>
      </c>
      <c r="B1344" s="37">
        <v>22.0</v>
      </c>
      <c r="C1344" s="38" t="s">
        <v>41</v>
      </c>
      <c r="D1344" s="47"/>
      <c r="E1344" s="33">
        <f t="shared" si="61"/>
        <v>0</v>
      </c>
      <c r="F1344" s="48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ht="12.75" customHeight="1">
      <c r="A1345" s="35" t="s">
        <v>42</v>
      </c>
      <c r="B1345" s="37">
        <v>1.0</v>
      </c>
      <c r="C1345" s="38" t="s">
        <v>43</v>
      </c>
      <c r="D1345" s="47"/>
      <c r="E1345" s="33">
        <f t="shared" si="61"/>
        <v>0</v>
      </c>
      <c r="F1345" s="48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2.75" customHeight="1">
      <c r="A1346" s="35" t="s">
        <v>44</v>
      </c>
      <c r="B1346" s="37">
        <v>1.0</v>
      </c>
      <c r="C1346" s="38" t="s">
        <v>45</v>
      </c>
      <c r="D1346" s="47"/>
      <c r="E1346" s="33">
        <f t="shared" si="61"/>
        <v>0</v>
      </c>
      <c r="F1346" s="48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2.75" customHeight="1">
      <c r="A1347" s="35" t="s">
        <v>46</v>
      </c>
      <c r="B1347" s="37">
        <v>1.0</v>
      </c>
      <c r="C1347" s="38" t="s">
        <v>47</v>
      </c>
      <c r="D1347" s="47"/>
      <c r="E1347" s="33">
        <f t="shared" si="61"/>
        <v>0</v>
      </c>
      <c r="F1347" s="48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2.75" customHeight="1">
      <c r="A1348" s="35" t="s">
        <v>48</v>
      </c>
      <c r="B1348" s="37">
        <v>1.0</v>
      </c>
      <c r="C1348" s="38" t="s">
        <v>49</v>
      </c>
      <c r="D1348" s="47"/>
      <c r="E1348" s="33">
        <f t="shared" si="61"/>
        <v>0</v>
      </c>
      <c r="F1348" s="48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2.75" customHeight="1">
      <c r="A1349" s="35" t="s">
        <v>50</v>
      </c>
      <c r="B1349" s="37">
        <v>1.0</v>
      </c>
      <c r="C1349" s="38" t="s">
        <v>51</v>
      </c>
      <c r="D1349" s="32"/>
      <c r="E1349" s="33">
        <f t="shared" si="61"/>
        <v>0</v>
      </c>
      <c r="F1349" s="34"/>
      <c r="G1349" s="3"/>
      <c r="H1349" s="5"/>
      <c r="I1349" s="5"/>
      <c r="J1349" s="5"/>
      <c r="K1349" s="5"/>
      <c r="L1349" s="5"/>
      <c r="M1349" s="5"/>
      <c r="N1349" s="5"/>
      <c r="O1349" s="5"/>
      <c r="P1349" s="5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ht="12.75" customHeight="1">
      <c r="A1350" s="35" t="s">
        <v>52</v>
      </c>
      <c r="B1350" s="37">
        <v>1.0</v>
      </c>
      <c r="C1350" s="38" t="s">
        <v>53</v>
      </c>
      <c r="D1350" s="47"/>
      <c r="E1350" s="33">
        <f t="shared" si="61"/>
        <v>0</v>
      </c>
      <c r="F1350" s="48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ht="12.75" customHeight="1">
      <c r="A1351" s="35" t="s">
        <v>54</v>
      </c>
      <c r="B1351" s="37">
        <v>1.0</v>
      </c>
      <c r="C1351" s="38" t="s">
        <v>55</v>
      </c>
      <c r="D1351" s="47"/>
      <c r="E1351" s="33">
        <f t="shared" si="61"/>
        <v>0</v>
      </c>
      <c r="F1351" s="48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2.75" customHeight="1">
      <c r="A1352" s="35" t="s">
        <v>56</v>
      </c>
      <c r="B1352" s="37">
        <v>1.0</v>
      </c>
      <c r="C1352" s="38" t="s">
        <v>57</v>
      </c>
      <c r="D1352" s="47"/>
      <c r="E1352" s="33">
        <f t="shared" si="61"/>
        <v>0</v>
      </c>
      <c r="F1352" s="48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ht="12.75" customHeight="1">
      <c r="A1353" s="35" t="s">
        <v>58</v>
      </c>
      <c r="B1353" s="37">
        <v>1.0</v>
      </c>
      <c r="C1353" s="38" t="s">
        <v>59</v>
      </c>
      <c r="D1353" s="47"/>
      <c r="E1353" s="33">
        <f t="shared" si="61"/>
        <v>0</v>
      </c>
      <c r="F1353" s="48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2.75" customHeight="1">
      <c r="A1354" s="35" t="s">
        <v>60</v>
      </c>
      <c r="B1354" s="37">
        <v>1.0</v>
      </c>
      <c r="C1354" s="38" t="s">
        <v>61</v>
      </c>
      <c r="D1354" s="47"/>
      <c r="E1354" s="33">
        <f t="shared" si="61"/>
        <v>0</v>
      </c>
      <c r="F1354" s="48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ht="12.75" customHeight="1">
      <c r="A1355" s="35" t="s">
        <v>62</v>
      </c>
      <c r="B1355" s="37">
        <v>1.0</v>
      </c>
      <c r="C1355" s="38" t="s">
        <v>63</v>
      </c>
      <c r="D1355" s="47"/>
      <c r="E1355" s="33">
        <f t="shared" si="61"/>
        <v>0</v>
      </c>
      <c r="F1355" s="48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ht="12.75" customHeight="1">
      <c r="A1356" s="35" t="s">
        <v>64</v>
      </c>
      <c r="B1356" s="37">
        <v>28.0</v>
      </c>
      <c r="C1356" s="38" t="s">
        <v>65</v>
      </c>
      <c r="D1356" s="47"/>
      <c r="E1356" s="33">
        <f t="shared" si="61"/>
        <v>0</v>
      </c>
      <c r="F1356" s="48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2.75" customHeight="1">
      <c r="A1357" s="35" t="s">
        <v>66</v>
      </c>
      <c r="B1357" s="37">
        <v>28.0</v>
      </c>
      <c r="C1357" s="38" t="s">
        <v>67</v>
      </c>
      <c r="D1357" s="47"/>
      <c r="E1357" s="33">
        <f t="shared" si="61"/>
        <v>0</v>
      </c>
      <c r="F1357" s="48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2.75" customHeight="1">
      <c r="A1358" s="35" t="s">
        <v>68</v>
      </c>
      <c r="B1358" s="37">
        <v>28.0</v>
      </c>
      <c r="C1358" s="38" t="s">
        <v>69</v>
      </c>
      <c r="D1358" s="47"/>
      <c r="E1358" s="33">
        <f t="shared" si="61"/>
        <v>0</v>
      </c>
      <c r="F1358" s="48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ht="12.75" customHeight="1">
      <c r="A1359" s="35" t="s">
        <v>70</v>
      </c>
      <c r="B1359" s="37">
        <v>28.0</v>
      </c>
      <c r="C1359" s="38" t="s">
        <v>71</v>
      </c>
      <c r="D1359" s="47"/>
      <c r="E1359" s="33">
        <f t="shared" si="61"/>
        <v>0</v>
      </c>
      <c r="F1359" s="48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2.75" customHeight="1">
      <c r="A1360" s="35" t="s">
        <v>72</v>
      </c>
      <c r="B1360" s="37">
        <v>28.0</v>
      </c>
      <c r="C1360" s="38" t="s">
        <v>73</v>
      </c>
      <c r="D1360" s="47"/>
      <c r="E1360" s="33">
        <f t="shared" si="61"/>
        <v>0</v>
      </c>
      <c r="F1360" s="48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ht="12.75" customHeight="1">
      <c r="A1361" s="35" t="s">
        <v>74</v>
      </c>
      <c r="B1361" s="37">
        <v>28.0</v>
      </c>
      <c r="C1361" s="38" t="s">
        <v>75</v>
      </c>
      <c r="D1361" s="47"/>
      <c r="E1361" s="33">
        <f t="shared" si="61"/>
        <v>0</v>
      </c>
      <c r="F1361" s="48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ht="12.75" customHeight="1">
      <c r="A1362" s="35" t="s">
        <v>76</v>
      </c>
      <c r="B1362" s="37">
        <v>28.0</v>
      </c>
      <c r="C1362" s="38" t="s">
        <v>77</v>
      </c>
      <c r="D1362" s="47"/>
      <c r="E1362" s="33">
        <f t="shared" si="61"/>
        <v>0</v>
      </c>
      <c r="F1362" s="48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2.75" customHeight="1">
      <c r="A1363" s="35" t="s">
        <v>78</v>
      </c>
      <c r="B1363" s="37">
        <v>28.0</v>
      </c>
      <c r="C1363" s="38" t="s">
        <v>79</v>
      </c>
      <c r="D1363" s="47"/>
      <c r="E1363" s="33">
        <f t="shared" si="61"/>
        <v>0</v>
      </c>
      <c r="F1363" s="48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ht="12.75" customHeight="1">
      <c r="A1364" s="35" t="s">
        <v>80</v>
      </c>
      <c r="B1364" s="37">
        <v>28.0</v>
      </c>
      <c r="C1364" s="38" t="s">
        <v>81</v>
      </c>
      <c r="D1364" s="47"/>
      <c r="E1364" s="33">
        <f t="shared" si="61"/>
        <v>0</v>
      </c>
      <c r="F1364" s="48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2.75" customHeight="1">
      <c r="A1365" s="35" t="s">
        <v>82</v>
      </c>
      <c r="B1365" s="37">
        <v>28.0</v>
      </c>
      <c r="C1365" s="38" t="s">
        <v>83</v>
      </c>
      <c r="D1365" s="47"/>
      <c r="E1365" s="33">
        <f t="shared" si="61"/>
        <v>0</v>
      </c>
      <c r="F1365" s="48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2.75" customHeight="1">
      <c r="A1366" s="35"/>
      <c r="B1366" s="37"/>
      <c r="C1366" s="38"/>
      <c r="D1366" s="47"/>
      <c r="E1366" s="33">
        <f t="shared" si="61"/>
        <v>0</v>
      </c>
      <c r="F1366" s="48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ht="12.75" customHeight="1">
      <c r="A1367" s="35"/>
      <c r="B1367" s="37"/>
      <c r="C1367" s="38"/>
      <c r="D1367" s="47"/>
      <c r="E1367" s="33">
        <v>0.0</v>
      </c>
      <c r="F1367" s="48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2.75" customHeight="1">
      <c r="A1368" s="42" t="s">
        <v>84</v>
      </c>
      <c r="B1368" s="43"/>
      <c r="C1368" s="43"/>
      <c r="D1368" s="43"/>
      <c r="E1368" s="43"/>
      <c r="F1368" s="44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ht="12.75" customHeight="1">
      <c r="A1369" s="29" t="s">
        <v>85</v>
      </c>
      <c r="B1369" s="30">
        <v>4.0</v>
      </c>
      <c r="C1369" s="31" t="s">
        <v>23</v>
      </c>
      <c r="D1369" s="47"/>
      <c r="E1369" s="33">
        <f t="shared" ref="E1369:E1373" si="62">D1369*B1369</f>
        <v>0</v>
      </c>
      <c r="F1369" s="48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ht="12.75" customHeight="1">
      <c r="A1370" s="35" t="s">
        <v>86</v>
      </c>
      <c r="B1370" s="30">
        <v>0.0</v>
      </c>
      <c r="C1370" s="36" t="s">
        <v>25</v>
      </c>
      <c r="D1370" s="47"/>
      <c r="E1370" s="33">
        <f t="shared" si="62"/>
        <v>0</v>
      </c>
      <c r="F1370" s="48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2.75" customHeight="1">
      <c r="A1371" s="35" t="s">
        <v>87</v>
      </c>
      <c r="B1371" s="30">
        <v>18.0</v>
      </c>
      <c r="C1371" s="36" t="s">
        <v>27</v>
      </c>
      <c r="D1371" s="47"/>
      <c r="E1371" s="33">
        <f t="shared" si="62"/>
        <v>0</v>
      </c>
      <c r="F1371" s="48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2.75" customHeight="1">
      <c r="A1372" s="29" t="s">
        <v>88</v>
      </c>
      <c r="B1372" s="30">
        <v>22.0</v>
      </c>
      <c r="C1372" s="31" t="s">
        <v>29</v>
      </c>
      <c r="D1372" s="47"/>
      <c r="E1372" s="33">
        <f t="shared" si="62"/>
        <v>0</v>
      </c>
      <c r="F1372" s="48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2.75" customHeight="1">
      <c r="A1373" s="45"/>
      <c r="B1373" s="37"/>
      <c r="C1373" s="46"/>
      <c r="D1373" s="47"/>
      <c r="E1373" s="33">
        <f t="shared" si="62"/>
        <v>0</v>
      </c>
      <c r="F1373" s="48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ht="12.75" customHeight="1">
      <c r="A1374" s="42" t="s">
        <v>89</v>
      </c>
      <c r="B1374" s="43"/>
      <c r="C1374" s="43"/>
      <c r="D1374" s="43"/>
      <c r="E1374" s="43"/>
      <c r="F1374" s="44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ht="12.75" customHeight="1">
      <c r="A1375" s="29" t="s">
        <v>90</v>
      </c>
      <c r="B1375" s="30">
        <v>4.0</v>
      </c>
      <c r="C1375" s="31" t="s">
        <v>23</v>
      </c>
      <c r="D1375" s="47"/>
      <c r="E1375" s="33">
        <f t="shared" ref="E1375:E1379" si="63">D1375*B1375</f>
        <v>0</v>
      </c>
      <c r="F1375" s="48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2.75" customHeight="1">
      <c r="A1376" s="35" t="s">
        <v>91</v>
      </c>
      <c r="B1376" s="30">
        <v>0.0</v>
      </c>
      <c r="C1376" s="36" t="s">
        <v>25</v>
      </c>
      <c r="D1376" s="47"/>
      <c r="E1376" s="33">
        <f t="shared" si="63"/>
        <v>0</v>
      </c>
      <c r="F1376" s="48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ht="12.75" customHeight="1">
      <c r="A1377" s="35" t="s">
        <v>92</v>
      </c>
      <c r="B1377" s="30">
        <v>18.0</v>
      </c>
      <c r="C1377" s="36" t="s">
        <v>27</v>
      </c>
      <c r="D1377" s="47"/>
      <c r="E1377" s="33">
        <f t="shared" si="63"/>
        <v>0</v>
      </c>
      <c r="F1377" s="48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ht="12.75" customHeight="1">
      <c r="A1378" s="29" t="s">
        <v>93</v>
      </c>
      <c r="B1378" s="30">
        <v>22.0</v>
      </c>
      <c r="C1378" s="31" t="s">
        <v>29</v>
      </c>
      <c r="D1378" s="47"/>
      <c r="E1378" s="33">
        <f t="shared" si="63"/>
        <v>0</v>
      </c>
      <c r="F1378" s="48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2.75" customHeight="1">
      <c r="A1379" s="49"/>
      <c r="B1379" s="50"/>
      <c r="C1379" s="51"/>
      <c r="D1379" s="52"/>
      <c r="E1379" s="53">
        <f t="shared" si="63"/>
        <v>0</v>
      </c>
      <c r="F1379" s="54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2.75" customHeight="1">
      <c r="A1380" s="55" t="s">
        <v>94</v>
      </c>
      <c r="E1380" s="56">
        <f>SUMIFS(E1335:E1379,F1335:F1379,"Yes")</f>
        <v>0</v>
      </c>
      <c r="F1380" s="6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2.75" customHeight="1">
      <c r="A1381" s="55" t="s">
        <v>95</v>
      </c>
      <c r="E1381" s="56">
        <f>7.75%*E1380</f>
        <v>0</v>
      </c>
      <c r="F1381" s="6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ht="12.75" customHeight="1">
      <c r="A1382" s="55" t="s">
        <v>96</v>
      </c>
      <c r="E1382" s="57">
        <f>SUMIFS(E1335:E1379,F1335:F1379,"No")</f>
        <v>0</v>
      </c>
      <c r="F1382" s="6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2.75" customHeight="1">
      <c r="A1383" s="58" t="s">
        <v>97</v>
      </c>
      <c r="B1383" s="40"/>
      <c r="C1383" s="40"/>
      <c r="D1383" s="40"/>
      <c r="E1383" s="59"/>
      <c r="F1383" s="6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ht="12.75" customHeight="1">
      <c r="A1384" s="55" t="s">
        <v>98</v>
      </c>
      <c r="E1384" s="60">
        <f>SUM(E1380:E1383)</f>
        <v>0</v>
      </c>
      <c r="F1384" s="6"/>
      <c r="G1384" s="61" t="s">
        <v>140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2.75" customHeight="1">
      <c r="A1385" s="4"/>
      <c r="B1385" s="5"/>
      <c r="C1385" s="4"/>
      <c r="D1385" s="4"/>
      <c r="E1385" s="4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2.75" customHeight="1">
      <c r="A1386" s="4"/>
      <c r="B1386" s="5"/>
      <c r="C1386" s="4"/>
      <c r="D1386" s="4"/>
      <c r="E1386" s="4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ht="12.75" customHeight="1">
      <c r="A1387" s="4"/>
      <c r="B1387" s="5"/>
      <c r="C1387" s="4"/>
      <c r="D1387" s="4"/>
      <c r="E1387" s="4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2.75" customHeight="1">
      <c r="A1388" s="4"/>
      <c r="B1388" s="5"/>
      <c r="C1388" s="4"/>
      <c r="D1388" s="4"/>
      <c r="E1388" s="4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2.75" customHeight="1">
      <c r="A1389" s="7" t="s">
        <v>2</v>
      </c>
      <c r="C1389" s="8" t="str">
        <f>$C$3</f>
        <v/>
      </c>
      <c r="D1389" s="9"/>
      <c r="E1389" s="9"/>
      <c r="F1389" s="9"/>
      <c r="G1389" s="6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ht="12.75" customHeight="1">
      <c r="A1390" s="10"/>
      <c r="B1390" s="5"/>
      <c r="C1390" s="5"/>
      <c r="D1390" s="5"/>
      <c r="E1390" s="5"/>
      <c r="F1390" s="3"/>
      <c r="G1390" s="6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ht="12.75" customHeight="1">
      <c r="A1391" s="7" t="s">
        <v>5</v>
      </c>
      <c r="C1391" s="8" t="str">
        <f>$C$5</f>
        <v/>
      </c>
      <c r="D1391" s="9"/>
      <c r="E1391" s="9"/>
      <c r="F1391" s="9"/>
      <c r="G1391" s="6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2.75" customHeight="1">
      <c r="A1392" s="7" t="s">
        <v>7</v>
      </c>
      <c r="C1392" s="8" t="str">
        <f>$C$6</f>
        <v/>
      </c>
      <c r="D1392" s="9"/>
      <c r="E1392" s="9"/>
      <c r="F1392" s="9"/>
      <c r="G1392" s="6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2.75" customHeight="1">
      <c r="A1393" s="7" t="s">
        <v>9</v>
      </c>
      <c r="C1393" s="8" t="str">
        <f>$C$7</f>
        <v/>
      </c>
      <c r="D1393" s="9"/>
      <c r="E1393" s="9"/>
      <c r="F1393" s="9"/>
      <c r="G1393" s="6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2.75" customHeight="1">
      <c r="A1394" s="10"/>
      <c r="B1394" s="5"/>
      <c r="C1394" s="5"/>
      <c r="D1394" s="5"/>
      <c r="E1394" s="5"/>
      <c r="F1394" s="3"/>
      <c r="G1394" s="6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ht="12.75" customHeight="1">
      <c r="A1395" s="7" t="s">
        <v>12</v>
      </c>
      <c r="C1395" s="8" t="str">
        <f>$C$9</f>
        <v/>
      </c>
      <c r="D1395" s="9"/>
      <c r="E1395" s="9"/>
      <c r="F1395" s="9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ht="12.75" customHeight="1">
      <c r="A1396" s="4"/>
      <c r="B1396" s="5"/>
      <c r="C1396" s="4"/>
      <c r="D1396" s="4"/>
      <c r="E1396" s="4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2.75" customHeight="1">
      <c r="A1397" s="4"/>
      <c r="B1397" s="5"/>
      <c r="C1397" s="4"/>
      <c r="D1397" s="4"/>
      <c r="E1397" s="4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>
      <c r="A1398" s="20" t="s">
        <v>141</v>
      </c>
      <c r="B1398" s="21"/>
      <c r="C1398" s="21"/>
      <c r="D1398" s="21"/>
      <c r="E1398" s="21"/>
      <c r="F1398" s="22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2.75" customHeight="1">
      <c r="A1399" s="25" t="s">
        <v>15</v>
      </c>
      <c r="B1399" s="21"/>
      <c r="C1399" s="21"/>
      <c r="D1399" s="21"/>
      <c r="E1399" s="21"/>
      <c r="F1399" s="22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ht="12.75" customHeight="1">
      <c r="A1400" s="26" t="s">
        <v>16</v>
      </c>
      <c r="B1400" s="27" t="s">
        <v>17</v>
      </c>
      <c r="C1400" s="27" t="s">
        <v>18</v>
      </c>
      <c r="D1400" s="27" t="s">
        <v>19</v>
      </c>
      <c r="E1400" s="27" t="s">
        <v>20</v>
      </c>
      <c r="F1400" s="28" t="s">
        <v>21</v>
      </c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2.75" customHeight="1">
      <c r="A1401" s="35" t="s">
        <v>142</v>
      </c>
      <c r="B1401" s="37">
        <v>1.0</v>
      </c>
      <c r="C1401" s="38" t="s">
        <v>143</v>
      </c>
      <c r="D1401" s="47"/>
      <c r="E1401" s="33">
        <f t="shared" ref="E1401:E1412" si="64">D1401*B1401</f>
        <v>0</v>
      </c>
      <c r="F1401" s="48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2.75" customHeight="1">
      <c r="A1402" s="35" t="s">
        <v>144</v>
      </c>
      <c r="B1402" s="37">
        <v>1.0</v>
      </c>
      <c r="C1402" s="38" t="s">
        <v>145</v>
      </c>
      <c r="D1402" s="47"/>
      <c r="E1402" s="33">
        <f t="shared" si="64"/>
        <v>0</v>
      </c>
      <c r="F1402" s="48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2.75" customHeight="1">
      <c r="A1403" s="35" t="s">
        <v>146</v>
      </c>
      <c r="B1403" s="37">
        <v>1.0</v>
      </c>
      <c r="C1403" s="38" t="s">
        <v>147</v>
      </c>
      <c r="D1403" s="47"/>
      <c r="E1403" s="33">
        <f t="shared" si="64"/>
        <v>0</v>
      </c>
      <c r="F1403" s="48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2.75" customHeight="1">
      <c r="A1404" s="35" t="s">
        <v>148</v>
      </c>
      <c r="B1404" s="37">
        <v>1.0</v>
      </c>
      <c r="C1404" s="38" t="s">
        <v>149</v>
      </c>
      <c r="D1404" s="47"/>
      <c r="E1404" s="33">
        <f t="shared" si="64"/>
        <v>0</v>
      </c>
      <c r="F1404" s="48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2.75" customHeight="1">
      <c r="A1405" s="35" t="s">
        <v>150</v>
      </c>
      <c r="B1405" s="37">
        <v>1.0</v>
      </c>
      <c r="C1405" s="38" t="s">
        <v>151</v>
      </c>
      <c r="D1405" s="47"/>
      <c r="E1405" s="33">
        <f t="shared" si="64"/>
        <v>0</v>
      </c>
      <c r="F1405" s="48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2.75" customHeight="1">
      <c r="A1406" s="35" t="s">
        <v>152</v>
      </c>
      <c r="B1406" s="37">
        <v>1.0</v>
      </c>
      <c r="C1406" s="38" t="s">
        <v>153</v>
      </c>
      <c r="D1406" s="47"/>
      <c r="E1406" s="33">
        <f t="shared" si="64"/>
        <v>0</v>
      </c>
      <c r="F1406" s="48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ht="12.75" customHeight="1">
      <c r="A1407" s="35" t="s">
        <v>154</v>
      </c>
      <c r="B1407" s="37">
        <v>1.0</v>
      </c>
      <c r="C1407" s="38" t="s">
        <v>155</v>
      </c>
      <c r="D1407" s="47"/>
      <c r="E1407" s="33">
        <f t="shared" si="64"/>
        <v>0</v>
      </c>
      <c r="F1407" s="48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ht="12.75" customHeight="1">
      <c r="A1408" s="35" t="s">
        <v>156</v>
      </c>
      <c r="B1408" s="37">
        <v>6.0</v>
      </c>
      <c r="C1408" s="38" t="s">
        <v>157</v>
      </c>
      <c r="D1408" s="47"/>
      <c r="E1408" s="33">
        <f t="shared" si="64"/>
        <v>0</v>
      </c>
      <c r="F1408" s="48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2.75" customHeight="1">
      <c r="A1409" s="35" t="s">
        <v>158</v>
      </c>
      <c r="B1409" s="37">
        <v>6.0</v>
      </c>
      <c r="C1409" s="38" t="s">
        <v>159</v>
      </c>
      <c r="D1409" s="47"/>
      <c r="E1409" s="33">
        <f t="shared" si="64"/>
        <v>0</v>
      </c>
      <c r="F1409" s="48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2.75" customHeight="1">
      <c r="A1410" s="35" t="s">
        <v>160</v>
      </c>
      <c r="B1410" s="37">
        <v>6.0</v>
      </c>
      <c r="C1410" s="38" t="s">
        <v>161</v>
      </c>
      <c r="D1410" s="47"/>
      <c r="E1410" s="33">
        <f t="shared" si="64"/>
        <v>0</v>
      </c>
      <c r="F1410" s="48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2.75" customHeight="1">
      <c r="A1411" s="35" t="s">
        <v>162</v>
      </c>
      <c r="B1411" s="37">
        <v>6.0</v>
      </c>
      <c r="C1411" s="38" t="s">
        <v>163</v>
      </c>
      <c r="D1411" s="47"/>
      <c r="E1411" s="33">
        <f t="shared" si="64"/>
        <v>0</v>
      </c>
      <c r="F1411" s="48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ht="12.75" customHeight="1">
      <c r="A1412" s="35" t="s">
        <v>52</v>
      </c>
      <c r="B1412" s="37">
        <v>1.0</v>
      </c>
      <c r="C1412" s="38" t="s">
        <v>53</v>
      </c>
      <c r="D1412" s="47"/>
      <c r="E1412" s="33">
        <f t="shared" si="64"/>
        <v>0</v>
      </c>
      <c r="F1412" s="48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ht="12.75" customHeight="1">
      <c r="A1413" s="35"/>
      <c r="B1413" s="37"/>
      <c r="C1413" s="38"/>
      <c r="D1413" s="47"/>
      <c r="E1413" s="33">
        <v>0.0</v>
      </c>
      <c r="F1413" s="48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ht="12.75" customHeight="1">
      <c r="A1414" s="42" t="s">
        <v>84</v>
      </c>
      <c r="B1414" s="43"/>
      <c r="C1414" s="43"/>
      <c r="D1414" s="43"/>
      <c r="E1414" s="43"/>
      <c r="F1414" s="44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ht="12.75" customHeight="1">
      <c r="A1415" s="29"/>
      <c r="B1415" s="30"/>
      <c r="C1415" s="31"/>
      <c r="D1415" s="47"/>
      <c r="E1415" s="33">
        <f t="shared" ref="E1415:E1419" si="65">D1415*B1415</f>
        <v>0</v>
      </c>
      <c r="F1415" s="48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ht="12.75" customHeight="1">
      <c r="A1416" s="35"/>
      <c r="B1416" s="30"/>
      <c r="C1416" s="36"/>
      <c r="D1416" s="47"/>
      <c r="E1416" s="33">
        <f t="shared" si="65"/>
        <v>0</v>
      </c>
      <c r="F1416" s="48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ht="12.75" customHeight="1">
      <c r="A1417" s="35"/>
      <c r="B1417" s="30"/>
      <c r="C1417" s="36"/>
      <c r="D1417" s="47"/>
      <c r="E1417" s="33">
        <f t="shared" si="65"/>
        <v>0</v>
      </c>
      <c r="F1417" s="48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ht="12.75" customHeight="1">
      <c r="A1418" s="29"/>
      <c r="B1418" s="30"/>
      <c r="C1418" s="31"/>
      <c r="D1418" s="47"/>
      <c r="E1418" s="33">
        <f t="shared" si="65"/>
        <v>0</v>
      </c>
      <c r="F1418" s="48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ht="12.75" customHeight="1">
      <c r="A1419" s="45"/>
      <c r="B1419" s="37"/>
      <c r="C1419" s="46"/>
      <c r="D1419" s="47"/>
      <c r="E1419" s="33">
        <f t="shared" si="65"/>
        <v>0</v>
      </c>
      <c r="F1419" s="48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ht="12.75" customHeight="1">
      <c r="A1420" s="42" t="s">
        <v>89</v>
      </c>
      <c r="B1420" s="43"/>
      <c r="C1420" s="43"/>
      <c r="D1420" s="43"/>
      <c r="E1420" s="43"/>
      <c r="F1420" s="44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ht="12.75" customHeight="1">
      <c r="A1421" s="29"/>
      <c r="B1421" s="30"/>
      <c r="C1421" s="31"/>
      <c r="D1421" s="47"/>
      <c r="E1421" s="33">
        <f t="shared" ref="E1421:E1425" si="66">D1421*B1421</f>
        <v>0</v>
      </c>
      <c r="F1421" s="48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ht="12.75" customHeight="1">
      <c r="A1422" s="35"/>
      <c r="B1422" s="30"/>
      <c r="C1422" s="36"/>
      <c r="D1422" s="47"/>
      <c r="E1422" s="33">
        <f t="shared" si="66"/>
        <v>0</v>
      </c>
      <c r="F1422" s="48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ht="12.75" customHeight="1">
      <c r="A1423" s="35"/>
      <c r="B1423" s="30"/>
      <c r="C1423" s="36"/>
      <c r="D1423" s="47"/>
      <c r="E1423" s="33">
        <f t="shared" si="66"/>
        <v>0</v>
      </c>
      <c r="F1423" s="48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ht="12.75" customHeight="1">
      <c r="A1424" s="29"/>
      <c r="B1424" s="30"/>
      <c r="C1424" s="31"/>
      <c r="D1424" s="47"/>
      <c r="E1424" s="33">
        <f t="shared" si="66"/>
        <v>0</v>
      </c>
      <c r="F1424" s="48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ht="12.75" customHeight="1">
      <c r="A1425" s="49"/>
      <c r="B1425" s="50"/>
      <c r="C1425" s="51"/>
      <c r="D1425" s="52"/>
      <c r="E1425" s="53">
        <f t="shared" si="66"/>
        <v>0</v>
      </c>
      <c r="F1425" s="54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ht="12.75" customHeight="1">
      <c r="A1426" s="55" t="s">
        <v>94</v>
      </c>
      <c r="E1426" s="56">
        <f>SUMIFS(E1401:E1425,F1401:F1425,"Yes")</f>
        <v>0</v>
      </c>
      <c r="F1426" s="6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ht="12.75" customHeight="1">
      <c r="A1427" s="55" t="s">
        <v>95</v>
      </c>
      <c r="E1427" s="56">
        <f>7.75%*E1426</f>
        <v>0</v>
      </c>
      <c r="F1427" s="6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ht="12.75" customHeight="1">
      <c r="A1428" s="55" t="s">
        <v>96</v>
      </c>
      <c r="E1428" s="57">
        <f>SUMIFS(E1401:E1425,F1401:F1425,"No")</f>
        <v>0</v>
      </c>
      <c r="F1428" s="6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ht="12.75" customHeight="1">
      <c r="A1429" s="58" t="s">
        <v>97</v>
      </c>
      <c r="B1429" s="40"/>
      <c r="C1429" s="40"/>
      <c r="D1429" s="40"/>
      <c r="E1429" s="59"/>
      <c r="F1429" s="6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ht="12.75" customHeight="1">
      <c r="A1430" s="55" t="s">
        <v>98</v>
      </c>
      <c r="E1430" s="60">
        <f>SUM(E1426:E1429)</f>
        <v>0</v>
      </c>
      <c r="F1430" s="6"/>
      <c r="G1430" s="61" t="s">
        <v>164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ht="12.75" customHeight="1">
      <c r="A1431" s="4"/>
      <c r="B1431" s="5"/>
      <c r="C1431" s="4"/>
      <c r="D1431" s="4"/>
      <c r="E1431" s="4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ht="12.75" customHeight="1">
      <c r="A1432" s="4"/>
      <c r="B1432" s="5"/>
      <c r="C1432" s="4"/>
      <c r="D1432" s="4"/>
      <c r="E1432" s="4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ht="12.75" customHeight="1">
      <c r="A1433" s="4"/>
      <c r="B1433" s="5"/>
      <c r="C1433" s="4"/>
      <c r="D1433" s="4"/>
      <c r="E1433" s="4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ht="12.75" customHeight="1">
      <c r="A1434" s="4"/>
      <c r="B1434" s="5"/>
      <c r="C1434" s="4"/>
      <c r="D1434" s="4"/>
      <c r="E1434" s="4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ht="12.75" customHeight="1">
      <c r="A1435" s="7" t="s">
        <v>2</v>
      </c>
      <c r="C1435" s="8" t="str">
        <f>$C$3</f>
        <v/>
      </c>
      <c r="D1435" s="9"/>
      <c r="E1435" s="9"/>
      <c r="F1435" s="9"/>
      <c r="G1435" s="6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ht="12.75" customHeight="1">
      <c r="A1436" s="10"/>
      <c r="B1436" s="5"/>
      <c r="C1436" s="5"/>
      <c r="D1436" s="5"/>
      <c r="E1436" s="5"/>
      <c r="F1436" s="3"/>
      <c r="G1436" s="6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ht="12.75" customHeight="1">
      <c r="A1437" s="7" t="s">
        <v>5</v>
      </c>
      <c r="C1437" s="8" t="str">
        <f>$C$5</f>
        <v/>
      </c>
      <c r="D1437" s="9"/>
      <c r="E1437" s="9"/>
      <c r="F1437" s="9"/>
      <c r="G1437" s="6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ht="12.75" customHeight="1">
      <c r="A1438" s="7" t="s">
        <v>7</v>
      </c>
      <c r="C1438" s="8" t="str">
        <f>$C$6</f>
        <v/>
      </c>
      <c r="D1438" s="9"/>
      <c r="E1438" s="9"/>
      <c r="F1438" s="9"/>
      <c r="G1438" s="6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ht="12.75" customHeight="1">
      <c r="A1439" s="7" t="s">
        <v>9</v>
      </c>
      <c r="C1439" s="8" t="str">
        <f>$C$7</f>
        <v/>
      </c>
      <c r="D1439" s="9"/>
      <c r="E1439" s="9"/>
      <c r="F1439" s="9"/>
      <c r="G1439" s="6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ht="12.75" customHeight="1">
      <c r="A1440" s="10"/>
      <c r="B1440" s="5"/>
      <c r="C1440" s="5"/>
      <c r="D1440" s="5"/>
      <c r="E1440" s="5"/>
      <c r="F1440" s="3"/>
      <c r="G1440" s="6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ht="12.75" customHeight="1">
      <c r="A1441" s="7" t="s">
        <v>12</v>
      </c>
      <c r="C1441" s="8" t="str">
        <f>$C$9</f>
        <v/>
      </c>
      <c r="D1441" s="9"/>
      <c r="E1441" s="9"/>
      <c r="F1441" s="9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ht="12.75" customHeight="1">
      <c r="A1442" s="4"/>
      <c r="B1442" s="5"/>
      <c r="C1442" s="4"/>
      <c r="D1442" s="4"/>
      <c r="E1442" s="4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ht="12.75" customHeight="1">
      <c r="A1443" s="4"/>
      <c r="B1443" s="5"/>
      <c r="C1443" s="4"/>
      <c r="D1443" s="4"/>
      <c r="E1443" s="4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>
      <c r="A1444" s="64" t="s">
        <v>165</v>
      </c>
      <c r="B1444" s="21"/>
      <c r="C1444" s="21"/>
      <c r="D1444" s="21"/>
      <c r="E1444" s="21"/>
      <c r="F1444" s="22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ht="12.75" customHeight="1">
      <c r="A1445" s="25" t="s">
        <v>15</v>
      </c>
      <c r="B1445" s="21"/>
      <c r="C1445" s="21"/>
      <c r="D1445" s="21"/>
      <c r="E1445" s="21"/>
      <c r="F1445" s="22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ht="12.75" customHeight="1">
      <c r="A1446" s="26" t="s">
        <v>16</v>
      </c>
      <c r="B1446" s="27" t="s">
        <v>17</v>
      </c>
      <c r="C1446" s="27" t="s">
        <v>18</v>
      </c>
      <c r="D1446" s="27" t="s">
        <v>19</v>
      </c>
      <c r="E1446" s="27" t="s">
        <v>20</v>
      </c>
      <c r="F1446" s="28" t="s">
        <v>21</v>
      </c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ht="12.75" customHeight="1">
      <c r="A1447" s="29" t="s">
        <v>22</v>
      </c>
      <c r="B1447" s="30">
        <v>0.0</v>
      </c>
      <c r="C1447" s="31" t="s">
        <v>23</v>
      </c>
      <c r="D1447" s="47"/>
      <c r="E1447" s="33">
        <f t="shared" ref="E1447:E1467" si="67">D1447*B1447</f>
        <v>0</v>
      </c>
      <c r="F1447" s="48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ht="12.75" customHeight="1">
      <c r="A1448" s="35" t="s">
        <v>24</v>
      </c>
      <c r="B1448" s="30">
        <v>0.0</v>
      </c>
      <c r="C1448" s="36" t="s">
        <v>25</v>
      </c>
      <c r="D1448" s="47"/>
      <c r="E1448" s="33">
        <f t="shared" si="67"/>
        <v>0</v>
      </c>
      <c r="F1448" s="48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ht="12.75" customHeight="1">
      <c r="A1449" s="35" t="s">
        <v>26</v>
      </c>
      <c r="B1449" s="30">
        <v>11.0</v>
      </c>
      <c r="C1449" s="36" t="s">
        <v>27</v>
      </c>
      <c r="D1449" s="47"/>
      <c r="E1449" s="33">
        <f t="shared" si="67"/>
        <v>0</v>
      </c>
      <c r="F1449" s="48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ht="12.75" customHeight="1">
      <c r="A1450" s="29" t="s">
        <v>28</v>
      </c>
      <c r="B1450" s="30">
        <v>11.0</v>
      </c>
      <c r="C1450" s="31" t="s">
        <v>29</v>
      </c>
      <c r="D1450" s="47"/>
      <c r="E1450" s="33">
        <f t="shared" si="67"/>
        <v>0</v>
      </c>
      <c r="F1450" s="48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ht="12.75" customHeight="1">
      <c r="A1451" s="35" t="s">
        <v>30</v>
      </c>
      <c r="B1451" s="37">
        <v>1.0</v>
      </c>
      <c r="C1451" s="38" t="s">
        <v>31</v>
      </c>
      <c r="D1451" s="47"/>
      <c r="E1451" s="33">
        <f t="shared" si="67"/>
        <v>0</v>
      </c>
      <c r="F1451" s="48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ht="12.75" customHeight="1">
      <c r="A1452" s="35" t="s">
        <v>32</v>
      </c>
      <c r="B1452" s="37">
        <v>1.0</v>
      </c>
      <c r="C1452" s="38" t="s">
        <v>33</v>
      </c>
      <c r="D1452" s="47"/>
      <c r="E1452" s="33">
        <f t="shared" si="67"/>
        <v>0</v>
      </c>
      <c r="F1452" s="48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ht="12.75" customHeight="1">
      <c r="A1453" s="35" t="s">
        <v>34</v>
      </c>
      <c r="B1453" s="37">
        <v>2.0</v>
      </c>
      <c r="C1453" s="38" t="s">
        <v>35</v>
      </c>
      <c r="D1453" s="47"/>
      <c r="E1453" s="33">
        <f t="shared" si="67"/>
        <v>0</v>
      </c>
      <c r="F1453" s="48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ht="12.75" customHeight="1">
      <c r="A1454" s="35" t="s">
        <v>36</v>
      </c>
      <c r="B1454" s="37">
        <v>2.0</v>
      </c>
      <c r="C1454" s="38" t="s">
        <v>37</v>
      </c>
      <c r="D1454" s="47"/>
      <c r="E1454" s="33">
        <f t="shared" si="67"/>
        <v>0</v>
      </c>
      <c r="F1454" s="48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ht="12.75" customHeight="1">
      <c r="A1455" s="35" t="s">
        <v>38</v>
      </c>
      <c r="B1455" s="37">
        <v>10.0</v>
      </c>
      <c r="C1455" s="38" t="s">
        <v>39</v>
      </c>
      <c r="D1455" s="47"/>
      <c r="E1455" s="33">
        <f t="shared" si="67"/>
        <v>0</v>
      </c>
      <c r="F1455" s="48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ht="12.75" customHeight="1">
      <c r="A1456" s="35" t="s">
        <v>40</v>
      </c>
      <c r="B1456" s="37">
        <v>10.0</v>
      </c>
      <c r="C1456" s="38" t="s">
        <v>41</v>
      </c>
      <c r="D1456" s="47"/>
      <c r="E1456" s="33">
        <f t="shared" si="67"/>
        <v>0</v>
      </c>
      <c r="F1456" s="48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ht="12.75" customHeight="1">
      <c r="A1457" s="35" t="s">
        <v>64</v>
      </c>
      <c r="B1457" s="37">
        <v>11.0</v>
      </c>
      <c r="C1457" s="38" t="s">
        <v>65</v>
      </c>
      <c r="D1457" s="47"/>
      <c r="E1457" s="33">
        <f t="shared" si="67"/>
        <v>0</v>
      </c>
      <c r="F1457" s="48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ht="12.75" customHeight="1">
      <c r="A1458" s="35" t="s">
        <v>66</v>
      </c>
      <c r="B1458" s="37">
        <v>11.0</v>
      </c>
      <c r="C1458" s="38" t="s">
        <v>67</v>
      </c>
      <c r="D1458" s="47"/>
      <c r="E1458" s="33">
        <f t="shared" si="67"/>
        <v>0</v>
      </c>
      <c r="F1458" s="48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ht="12.75" customHeight="1">
      <c r="A1459" s="35" t="s">
        <v>68</v>
      </c>
      <c r="B1459" s="37">
        <v>11.0</v>
      </c>
      <c r="C1459" s="38" t="s">
        <v>69</v>
      </c>
      <c r="D1459" s="47"/>
      <c r="E1459" s="33">
        <f t="shared" si="67"/>
        <v>0</v>
      </c>
      <c r="F1459" s="48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ht="12.75" customHeight="1">
      <c r="A1460" s="35" t="s">
        <v>70</v>
      </c>
      <c r="B1460" s="37">
        <v>11.0</v>
      </c>
      <c r="C1460" s="38" t="s">
        <v>71</v>
      </c>
      <c r="D1460" s="47"/>
      <c r="E1460" s="33">
        <f t="shared" si="67"/>
        <v>0</v>
      </c>
      <c r="F1460" s="48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ht="12.75" customHeight="1">
      <c r="A1461" s="35" t="s">
        <v>72</v>
      </c>
      <c r="B1461" s="37">
        <v>11.0</v>
      </c>
      <c r="C1461" s="38" t="s">
        <v>73</v>
      </c>
      <c r="D1461" s="47"/>
      <c r="E1461" s="33">
        <f t="shared" si="67"/>
        <v>0</v>
      </c>
      <c r="F1461" s="48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ht="12.75" customHeight="1">
      <c r="A1462" s="35" t="s">
        <v>74</v>
      </c>
      <c r="B1462" s="37">
        <v>11.0</v>
      </c>
      <c r="C1462" s="38" t="s">
        <v>75</v>
      </c>
      <c r="D1462" s="47"/>
      <c r="E1462" s="33">
        <f t="shared" si="67"/>
        <v>0</v>
      </c>
      <c r="F1462" s="48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ht="12.75" customHeight="1">
      <c r="A1463" s="35" t="s">
        <v>76</v>
      </c>
      <c r="B1463" s="37">
        <v>11.0</v>
      </c>
      <c r="C1463" s="38" t="s">
        <v>77</v>
      </c>
      <c r="D1463" s="47"/>
      <c r="E1463" s="33">
        <f t="shared" si="67"/>
        <v>0</v>
      </c>
      <c r="F1463" s="48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ht="12.75" customHeight="1">
      <c r="A1464" s="35" t="s">
        <v>78</v>
      </c>
      <c r="B1464" s="37">
        <v>11.0</v>
      </c>
      <c r="C1464" s="38" t="s">
        <v>79</v>
      </c>
      <c r="D1464" s="47"/>
      <c r="E1464" s="33">
        <f t="shared" si="67"/>
        <v>0</v>
      </c>
      <c r="F1464" s="48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ht="12.75" customHeight="1">
      <c r="A1465" s="35" t="s">
        <v>80</v>
      </c>
      <c r="B1465" s="37">
        <v>11.0</v>
      </c>
      <c r="C1465" s="38" t="s">
        <v>81</v>
      </c>
      <c r="D1465" s="47"/>
      <c r="E1465" s="33">
        <f t="shared" si="67"/>
        <v>0</v>
      </c>
      <c r="F1465" s="48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ht="12.75" customHeight="1">
      <c r="A1466" s="35" t="s">
        <v>82</v>
      </c>
      <c r="B1466" s="37">
        <v>11.0</v>
      </c>
      <c r="C1466" s="38" t="s">
        <v>83</v>
      </c>
      <c r="D1466" s="47"/>
      <c r="E1466" s="33">
        <f t="shared" si="67"/>
        <v>0</v>
      </c>
      <c r="F1466" s="48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ht="12.75" customHeight="1">
      <c r="A1467" s="35"/>
      <c r="B1467" s="37"/>
      <c r="C1467" s="38"/>
      <c r="D1467" s="47"/>
      <c r="E1467" s="33">
        <f t="shared" si="67"/>
        <v>0</v>
      </c>
      <c r="F1467" s="48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ht="12.75" customHeight="1">
      <c r="A1468" s="35"/>
      <c r="B1468" s="37"/>
      <c r="C1468" s="38"/>
      <c r="D1468" s="47"/>
      <c r="E1468" s="33">
        <v>0.0</v>
      </c>
      <c r="F1468" s="48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ht="12.75" customHeight="1">
      <c r="A1469" s="42" t="s">
        <v>84</v>
      </c>
      <c r="B1469" s="43"/>
      <c r="C1469" s="43"/>
      <c r="D1469" s="43"/>
      <c r="E1469" s="43"/>
      <c r="F1469" s="44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ht="12.75" customHeight="1">
      <c r="A1470" s="29" t="s">
        <v>85</v>
      </c>
      <c r="B1470" s="30">
        <v>0.0</v>
      </c>
      <c r="C1470" s="31" t="s">
        <v>23</v>
      </c>
      <c r="D1470" s="47"/>
      <c r="E1470" s="33">
        <f t="shared" ref="E1470:E1474" si="68">D1470*B1470</f>
        <v>0</v>
      </c>
      <c r="F1470" s="48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ht="12.75" customHeight="1">
      <c r="A1471" s="35" t="s">
        <v>86</v>
      </c>
      <c r="B1471" s="30">
        <v>0.0</v>
      </c>
      <c r="C1471" s="36" t="s">
        <v>25</v>
      </c>
      <c r="D1471" s="47"/>
      <c r="E1471" s="33">
        <f t="shared" si="68"/>
        <v>0</v>
      </c>
      <c r="F1471" s="48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ht="12.75" customHeight="1">
      <c r="A1472" s="35" t="s">
        <v>87</v>
      </c>
      <c r="B1472" s="30">
        <v>11.0</v>
      </c>
      <c r="C1472" s="36" t="s">
        <v>27</v>
      </c>
      <c r="D1472" s="47"/>
      <c r="E1472" s="33">
        <f t="shared" si="68"/>
        <v>0</v>
      </c>
      <c r="F1472" s="48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ht="12.75" customHeight="1">
      <c r="A1473" s="29" t="s">
        <v>88</v>
      </c>
      <c r="B1473" s="30">
        <v>11.0</v>
      </c>
      <c r="C1473" s="31" t="s">
        <v>29</v>
      </c>
      <c r="D1473" s="47"/>
      <c r="E1473" s="33">
        <f t="shared" si="68"/>
        <v>0</v>
      </c>
      <c r="F1473" s="48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ht="12.75" customHeight="1">
      <c r="A1474" s="45"/>
      <c r="B1474" s="37"/>
      <c r="C1474" s="46"/>
      <c r="D1474" s="47"/>
      <c r="E1474" s="33">
        <f t="shared" si="68"/>
        <v>0</v>
      </c>
      <c r="F1474" s="48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ht="12.75" customHeight="1">
      <c r="A1475" s="42" t="s">
        <v>89</v>
      </c>
      <c r="B1475" s="43"/>
      <c r="C1475" s="43"/>
      <c r="D1475" s="43"/>
      <c r="E1475" s="43"/>
      <c r="F1475" s="44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ht="12.75" customHeight="1">
      <c r="A1476" s="29" t="s">
        <v>90</v>
      </c>
      <c r="B1476" s="30">
        <v>0.0</v>
      </c>
      <c r="C1476" s="31" t="s">
        <v>23</v>
      </c>
      <c r="D1476" s="47"/>
      <c r="E1476" s="33">
        <f t="shared" ref="E1476:E1480" si="69">D1476*B1476</f>
        <v>0</v>
      </c>
      <c r="F1476" s="48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ht="12.75" customHeight="1">
      <c r="A1477" s="35" t="s">
        <v>91</v>
      </c>
      <c r="B1477" s="30">
        <v>0.0</v>
      </c>
      <c r="C1477" s="36" t="s">
        <v>25</v>
      </c>
      <c r="D1477" s="47"/>
      <c r="E1477" s="33">
        <f t="shared" si="69"/>
        <v>0</v>
      </c>
      <c r="F1477" s="48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ht="12.75" customHeight="1">
      <c r="A1478" s="35" t="s">
        <v>92</v>
      </c>
      <c r="B1478" s="30">
        <v>11.0</v>
      </c>
      <c r="C1478" s="36" t="s">
        <v>27</v>
      </c>
      <c r="D1478" s="47"/>
      <c r="E1478" s="33">
        <f t="shared" si="69"/>
        <v>0</v>
      </c>
      <c r="F1478" s="48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ht="12.75" customHeight="1">
      <c r="A1479" s="29" t="s">
        <v>93</v>
      </c>
      <c r="B1479" s="30">
        <v>11.0</v>
      </c>
      <c r="C1479" s="31" t="s">
        <v>29</v>
      </c>
      <c r="D1479" s="47"/>
      <c r="E1479" s="33">
        <f t="shared" si="69"/>
        <v>0</v>
      </c>
      <c r="F1479" s="48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ht="12.75" customHeight="1">
      <c r="A1480" s="49"/>
      <c r="B1480" s="50"/>
      <c r="C1480" s="51"/>
      <c r="D1480" s="52"/>
      <c r="E1480" s="53">
        <f t="shared" si="69"/>
        <v>0</v>
      </c>
      <c r="F1480" s="54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ht="12.75" customHeight="1">
      <c r="A1481" s="55" t="s">
        <v>94</v>
      </c>
      <c r="E1481" s="56">
        <f>SUMIFS(E1447:E1480,F1447:F1480,"Yes")</f>
        <v>0</v>
      </c>
      <c r="F1481" s="6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ht="12.75" customHeight="1">
      <c r="A1482" s="55" t="s">
        <v>95</v>
      </c>
      <c r="E1482" s="56">
        <f>7.75%*E1481</f>
        <v>0</v>
      </c>
      <c r="F1482" s="6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ht="12.75" customHeight="1">
      <c r="A1483" s="55" t="s">
        <v>96</v>
      </c>
      <c r="E1483" s="57">
        <f>SUMIFS(E1447:E1480,F1447:F1480,"No")</f>
        <v>0</v>
      </c>
      <c r="F1483" s="6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ht="12.75" customHeight="1">
      <c r="A1484" s="58" t="s">
        <v>97</v>
      </c>
      <c r="B1484" s="40"/>
      <c r="C1484" s="40"/>
      <c r="D1484" s="40"/>
      <c r="E1484" s="59"/>
      <c r="F1484" s="6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ht="12.75" customHeight="1">
      <c r="A1485" s="55" t="s">
        <v>98</v>
      </c>
      <c r="E1485" s="60">
        <f>SUM(E1481:E1484)</f>
        <v>0</v>
      </c>
      <c r="F1485" s="6"/>
      <c r="G1485" s="61" t="s">
        <v>166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ht="12.75" customHeight="1">
      <c r="A1486" s="4"/>
      <c r="B1486" s="5"/>
      <c r="C1486" s="4"/>
      <c r="D1486" s="4"/>
      <c r="E1486" s="4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ht="12.75" customHeight="1">
      <c r="A1487" s="4"/>
      <c r="B1487" s="5"/>
      <c r="C1487" s="4"/>
      <c r="D1487" s="4"/>
      <c r="E1487" s="4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ht="12.75" customHeight="1">
      <c r="A1488" s="4"/>
      <c r="B1488" s="5"/>
      <c r="C1488" s="4"/>
      <c r="D1488" s="4"/>
      <c r="E1488" s="4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ht="12.75" customHeight="1">
      <c r="A1489" s="4"/>
      <c r="B1489" s="5"/>
      <c r="C1489" s="4"/>
      <c r="D1489" s="4"/>
      <c r="E1489" s="4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ht="12.75" customHeight="1">
      <c r="A1490" s="7" t="s">
        <v>2</v>
      </c>
      <c r="C1490" s="8" t="str">
        <f>$C$3</f>
        <v/>
      </c>
      <c r="D1490" s="9"/>
      <c r="E1490" s="9"/>
      <c r="F1490" s="9"/>
      <c r="G1490" s="6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ht="12.75" customHeight="1">
      <c r="A1491" s="10"/>
      <c r="B1491" s="5"/>
      <c r="C1491" s="5"/>
      <c r="D1491" s="5"/>
      <c r="E1491" s="5"/>
      <c r="F1491" s="3"/>
      <c r="G1491" s="6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ht="12.75" customHeight="1">
      <c r="A1492" s="7" t="s">
        <v>5</v>
      </c>
      <c r="C1492" s="8" t="str">
        <f>$C$5</f>
        <v/>
      </c>
      <c r="D1492" s="9"/>
      <c r="E1492" s="9"/>
      <c r="F1492" s="9"/>
      <c r="G1492" s="6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ht="12.75" customHeight="1">
      <c r="A1493" s="7" t="s">
        <v>7</v>
      </c>
      <c r="C1493" s="8" t="str">
        <f>$C$6</f>
        <v/>
      </c>
      <c r="D1493" s="9"/>
      <c r="E1493" s="9"/>
      <c r="F1493" s="9"/>
      <c r="G1493" s="6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ht="12.75" customHeight="1">
      <c r="A1494" s="7" t="s">
        <v>9</v>
      </c>
      <c r="C1494" s="8" t="str">
        <f>$C$7</f>
        <v/>
      </c>
      <c r="D1494" s="9"/>
      <c r="E1494" s="9"/>
      <c r="F1494" s="9"/>
      <c r="G1494" s="6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ht="12.75" customHeight="1">
      <c r="A1495" s="10"/>
      <c r="B1495" s="5"/>
      <c r="C1495" s="5"/>
      <c r="D1495" s="5"/>
      <c r="E1495" s="5"/>
      <c r="F1495" s="3"/>
      <c r="G1495" s="6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ht="12.75" customHeight="1">
      <c r="A1496" s="7" t="s">
        <v>12</v>
      </c>
      <c r="C1496" s="8" t="str">
        <f>$C$9</f>
        <v/>
      </c>
      <c r="D1496" s="9"/>
      <c r="E1496" s="9"/>
      <c r="F1496" s="9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ht="12.75" customHeight="1">
      <c r="A1497" s="4"/>
      <c r="B1497" s="5"/>
      <c r="C1497" s="4"/>
      <c r="D1497" s="4"/>
      <c r="E1497" s="4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ht="12.75" customHeight="1">
      <c r="A1498" s="4"/>
      <c r="B1498" s="5"/>
      <c r="C1498" s="4"/>
      <c r="D1498" s="4"/>
      <c r="E1498" s="4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>
      <c r="A1499" s="64" t="s">
        <v>167</v>
      </c>
      <c r="B1499" s="21"/>
      <c r="C1499" s="21"/>
      <c r="D1499" s="21"/>
      <c r="E1499" s="21"/>
      <c r="F1499" s="22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ht="12.75" customHeight="1">
      <c r="A1500" s="25" t="s">
        <v>15</v>
      </c>
      <c r="B1500" s="21"/>
      <c r="C1500" s="21"/>
      <c r="D1500" s="21"/>
      <c r="E1500" s="21"/>
      <c r="F1500" s="22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ht="12.75" customHeight="1">
      <c r="A1501" s="26" t="s">
        <v>16</v>
      </c>
      <c r="B1501" s="27" t="s">
        <v>17</v>
      </c>
      <c r="C1501" s="27" t="s">
        <v>18</v>
      </c>
      <c r="D1501" s="27" t="s">
        <v>19</v>
      </c>
      <c r="E1501" s="27" t="s">
        <v>20</v>
      </c>
      <c r="F1501" s="28" t="s">
        <v>21</v>
      </c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ht="12.75" customHeight="1">
      <c r="A1502" s="29" t="s">
        <v>22</v>
      </c>
      <c r="B1502" s="30">
        <v>1.0</v>
      </c>
      <c r="C1502" s="31" t="s">
        <v>23</v>
      </c>
      <c r="D1502" s="47"/>
      <c r="E1502" s="33">
        <f t="shared" ref="E1502:E1531" si="70">D1502*B1502</f>
        <v>0</v>
      </c>
      <c r="F1502" s="48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ht="12.75" customHeight="1">
      <c r="A1503" s="35" t="s">
        <v>24</v>
      </c>
      <c r="B1503" s="30">
        <v>1.0</v>
      </c>
      <c r="C1503" s="36" t="s">
        <v>25</v>
      </c>
      <c r="D1503" s="47"/>
      <c r="E1503" s="33">
        <f t="shared" si="70"/>
        <v>0</v>
      </c>
      <c r="F1503" s="48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ht="12.75" customHeight="1">
      <c r="A1504" s="35" t="s">
        <v>26</v>
      </c>
      <c r="B1504" s="30">
        <v>5.0</v>
      </c>
      <c r="C1504" s="36" t="s">
        <v>27</v>
      </c>
      <c r="D1504" s="47"/>
      <c r="E1504" s="33">
        <f t="shared" si="70"/>
        <v>0</v>
      </c>
      <c r="F1504" s="48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ht="12.75" customHeight="1">
      <c r="A1505" s="29" t="s">
        <v>28</v>
      </c>
      <c r="B1505" s="30">
        <v>5.0</v>
      </c>
      <c r="C1505" s="31" t="s">
        <v>29</v>
      </c>
      <c r="D1505" s="47"/>
      <c r="E1505" s="33">
        <f t="shared" si="70"/>
        <v>0</v>
      </c>
      <c r="F1505" s="48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ht="12.75" customHeight="1">
      <c r="A1506" s="35" t="s">
        <v>34</v>
      </c>
      <c r="B1506" s="37">
        <v>1.0</v>
      </c>
      <c r="C1506" s="38" t="s">
        <v>35</v>
      </c>
      <c r="D1506" s="47"/>
      <c r="E1506" s="33">
        <f t="shared" si="70"/>
        <v>0</v>
      </c>
      <c r="F1506" s="48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ht="12.75" customHeight="1">
      <c r="A1507" s="35" t="s">
        <v>36</v>
      </c>
      <c r="B1507" s="37">
        <v>1.0</v>
      </c>
      <c r="C1507" s="38" t="s">
        <v>37</v>
      </c>
      <c r="D1507" s="47"/>
      <c r="E1507" s="33">
        <f t="shared" si="70"/>
        <v>0</v>
      </c>
      <c r="F1507" s="48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ht="12.75" customHeight="1">
      <c r="A1508" s="35" t="s">
        <v>38</v>
      </c>
      <c r="B1508" s="37">
        <v>5.0</v>
      </c>
      <c r="C1508" s="38" t="s">
        <v>39</v>
      </c>
      <c r="D1508" s="47"/>
      <c r="E1508" s="33">
        <f t="shared" si="70"/>
        <v>0</v>
      </c>
      <c r="F1508" s="48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ht="12.75" customHeight="1">
      <c r="A1509" s="35" t="s">
        <v>40</v>
      </c>
      <c r="B1509" s="37">
        <v>5.0</v>
      </c>
      <c r="C1509" s="38" t="s">
        <v>41</v>
      </c>
      <c r="D1509" s="47"/>
      <c r="E1509" s="33">
        <f t="shared" si="70"/>
        <v>0</v>
      </c>
      <c r="F1509" s="48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ht="12.75" customHeight="1">
      <c r="A1510" s="35" t="s">
        <v>42</v>
      </c>
      <c r="B1510" s="37">
        <v>1.0</v>
      </c>
      <c r="C1510" s="38" t="s">
        <v>43</v>
      </c>
      <c r="D1510" s="47"/>
      <c r="E1510" s="33">
        <f t="shared" si="70"/>
        <v>0</v>
      </c>
      <c r="F1510" s="48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ht="12.75" customHeight="1">
      <c r="A1511" s="35" t="s">
        <v>44</v>
      </c>
      <c r="B1511" s="37">
        <v>1.0</v>
      </c>
      <c r="C1511" s="38" t="s">
        <v>45</v>
      </c>
      <c r="D1511" s="47"/>
      <c r="E1511" s="33">
        <f t="shared" si="70"/>
        <v>0</v>
      </c>
      <c r="F1511" s="48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ht="12.75" customHeight="1">
      <c r="A1512" s="35" t="s">
        <v>46</v>
      </c>
      <c r="B1512" s="37">
        <v>1.0</v>
      </c>
      <c r="C1512" s="38" t="s">
        <v>47</v>
      </c>
      <c r="D1512" s="47"/>
      <c r="E1512" s="33">
        <f t="shared" si="70"/>
        <v>0</v>
      </c>
      <c r="F1512" s="48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 ht="12.75" customHeight="1">
      <c r="A1513" s="35" t="s">
        <v>48</v>
      </c>
      <c r="B1513" s="37">
        <v>1.0</v>
      </c>
      <c r="C1513" s="38" t="s">
        <v>49</v>
      </c>
      <c r="D1513" s="47"/>
      <c r="E1513" s="33">
        <f t="shared" si="70"/>
        <v>0</v>
      </c>
      <c r="F1513" s="48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ht="12.75" customHeight="1">
      <c r="A1514" s="35" t="s">
        <v>50</v>
      </c>
      <c r="B1514" s="37">
        <v>1.0</v>
      </c>
      <c r="C1514" s="38" t="s">
        <v>51</v>
      </c>
      <c r="D1514" s="32"/>
      <c r="E1514" s="33">
        <f t="shared" si="70"/>
        <v>0</v>
      </c>
      <c r="F1514" s="34"/>
      <c r="G1514" s="3"/>
      <c r="H1514" s="5"/>
      <c r="I1514" s="5"/>
      <c r="J1514" s="5"/>
      <c r="K1514" s="5"/>
      <c r="L1514" s="5"/>
      <c r="M1514" s="5"/>
      <c r="N1514" s="5"/>
      <c r="O1514" s="5"/>
      <c r="P1514" s="5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ht="12.75" customHeight="1">
      <c r="A1515" s="35" t="s">
        <v>52</v>
      </c>
      <c r="B1515" s="37">
        <v>1.0</v>
      </c>
      <c r="C1515" s="38" t="s">
        <v>53</v>
      </c>
      <c r="D1515" s="47"/>
      <c r="E1515" s="33">
        <f t="shared" si="70"/>
        <v>0</v>
      </c>
      <c r="F1515" s="48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ht="12.75" customHeight="1">
      <c r="A1516" s="35" t="s">
        <v>54</v>
      </c>
      <c r="B1516" s="37">
        <v>1.0</v>
      </c>
      <c r="C1516" s="38" t="s">
        <v>55</v>
      </c>
      <c r="D1516" s="47"/>
      <c r="E1516" s="33">
        <f t="shared" si="70"/>
        <v>0</v>
      </c>
      <c r="F1516" s="48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ht="12.75" customHeight="1">
      <c r="A1517" s="35" t="s">
        <v>56</v>
      </c>
      <c r="B1517" s="37">
        <v>1.0</v>
      </c>
      <c r="C1517" s="38" t="s">
        <v>57</v>
      </c>
      <c r="D1517" s="47"/>
      <c r="E1517" s="33">
        <f t="shared" si="70"/>
        <v>0</v>
      </c>
      <c r="F1517" s="48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ht="12.75" customHeight="1">
      <c r="A1518" s="35" t="s">
        <v>58</v>
      </c>
      <c r="B1518" s="37">
        <v>1.0</v>
      </c>
      <c r="C1518" s="38" t="s">
        <v>59</v>
      </c>
      <c r="D1518" s="47"/>
      <c r="E1518" s="33">
        <f t="shared" si="70"/>
        <v>0</v>
      </c>
      <c r="F1518" s="48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ht="12.75" customHeight="1">
      <c r="A1519" s="35" t="s">
        <v>60</v>
      </c>
      <c r="B1519" s="37">
        <v>1.0</v>
      </c>
      <c r="C1519" s="38" t="s">
        <v>61</v>
      </c>
      <c r="D1519" s="47"/>
      <c r="E1519" s="33">
        <f t="shared" si="70"/>
        <v>0</v>
      </c>
      <c r="F1519" s="48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ht="12.75" customHeight="1">
      <c r="A1520" s="35" t="s">
        <v>62</v>
      </c>
      <c r="B1520" s="37">
        <v>1.0</v>
      </c>
      <c r="C1520" s="38" t="s">
        <v>63</v>
      </c>
      <c r="D1520" s="47"/>
      <c r="E1520" s="33">
        <f t="shared" si="70"/>
        <v>0</v>
      </c>
      <c r="F1520" s="48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ht="12.75" customHeight="1">
      <c r="A1521" s="35" t="s">
        <v>64</v>
      </c>
      <c r="B1521" s="37">
        <v>6.0</v>
      </c>
      <c r="C1521" s="38" t="s">
        <v>65</v>
      </c>
      <c r="D1521" s="47"/>
      <c r="E1521" s="33">
        <f t="shared" si="70"/>
        <v>0</v>
      </c>
      <c r="F1521" s="48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ht="12.75" customHeight="1">
      <c r="A1522" s="35" t="s">
        <v>66</v>
      </c>
      <c r="B1522" s="37">
        <v>6.0</v>
      </c>
      <c r="C1522" s="38" t="s">
        <v>67</v>
      </c>
      <c r="D1522" s="47"/>
      <c r="E1522" s="33">
        <f t="shared" si="70"/>
        <v>0</v>
      </c>
      <c r="F1522" s="48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ht="12.75" customHeight="1">
      <c r="A1523" s="35" t="s">
        <v>68</v>
      </c>
      <c r="B1523" s="37">
        <v>6.0</v>
      </c>
      <c r="C1523" s="38" t="s">
        <v>69</v>
      </c>
      <c r="D1523" s="47"/>
      <c r="E1523" s="33">
        <f t="shared" si="70"/>
        <v>0</v>
      </c>
      <c r="F1523" s="48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ht="12.75" customHeight="1">
      <c r="A1524" s="35" t="s">
        <v>70</v>
      </c>
      <c r="B1524" s="37">
        <v>6.0</v>
      </c>
      <c r="C1524" s="38" t="s">
        <v>71</v>
      </c>
      <c r="D1524" s="47"/>
      <c r="E1524" s="33">
        <f t="shared" si="70"/>
        <v>0</v>
      </c>
      <c r="F1524" s="48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ht="12.75" customHeight="1">
      <c r="A1525" s="35" t="s">
        <v>72</v>
      </c>
      <c r="B1525" s="37">
        <v>6.0</v>
      </c>
      <c r="C1525" s="38" t="s">
        <v>73</v>
      </c>
      <c r="D1525" s="47"/>
      <c r="E1525" s="33">
        <f t="shared" si="70"/>
        <v>0</v>
      </c>
      <c r="F1525" s="48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ht="12.75" customHeight="1">
      <c r="A1526" s="35" t="s">
        <v>74</v>
      </c>
      <c r="B1526" s="37">
        <v>6.0</v>
      </c>
      <c r="C1526" s="38" t="s">
        <v>75</v>
      </c>
      <c r="D1526" s="47"/>
      <c r="E1526" s="33">
        <f t="shared" si="70"/>
        <v>0</v>
      </c>
      <c r="F1526" s="48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ht="12.75" customHeight="1">
      <c r="A1527" s="35" t="s">
        <v>76</v>
      </c>
      <c r="B1527" s="37">
        <v>6.0</v>
      </c>
      <c r="C1527" s="38" t="s">
        <v>77</v>
      </c>
      <c r="D1527" s="47"/>
      <c r="E1527" s="33">
        <f t="shared" si="70"/>
        <v>0</v>
      </c>
      <c r="F1527" s="48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ht="12.75" customHeight="1">
      <c r="A1528" s="35" t="s">
        <v>78</v>
      </c>
      <c r="B1528" s="37">
        <v>6.0</v>
      </c>
      <c r="C1528" s="38" t="s">
        <v>79</v>
      </c>
      <c r="D1528" s="47"/>
      <c r="E1528" s="33">
        <f t="shared" si="70"/>
        <v>0</v>
      </c>
      <c r="F1528" s="48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ht="12.75" customHeight="1">
      <c r="A1529" s="35" t="s">
        <v>80</v>
      </c>
      <c r="B1529" s="37">
        <v>6.0</v>
      </c>
      <c r="C1529" s="38" t="s">
        <v>81</v>
      </c>
      <c r="D1529" s="47"/>
      <c r="E1529" s="33">
        <f t="shared" si="70"/>
        <v>0</v>
      </c>
      <c r="F1529" s="48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ht="12.75" customHeight="1">
      <c r="A1530" s="35" t="s">
        <v>82</v>
      </c>
      <c r="B1530" s="37">
        <v>6.0</v>
      </c>
      <c r="C1530" s="38" t="s">
        <v>83</v>
      </c>
      <c r="D1530" s="47"/>
      <c r="E1530" s="33">
        <f t="shared" si="70"/>
        <v>0</v>
      </c>
      <c r="F1530" s="48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ht="12.75" customHeight="1">
      <c r="A1531" s="35"/>
      <c r="B1531" s="37"/>
      <c r="C1531" s="38"/>
      <c r="D1531" s="47"/>
      <c r="E1531" s="33">
        <f t="shared" si="70"/>
        <v>0</v>
      </c>
      <c r="F1531" s="48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ht="12.75" customHeight="1">
      <c r="A1532" s="35"/>
      <c r="B1532" s="37"/>
      <c r="C1532" s="38"/>
      <c r="D1532" s="47"/>
      <c r="E1532" s="33">
        <v>0.0</v>
      </c>
      <c r="F1532" s="48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ht="12.75" customHeight="1">
      <c r="A1533" s="42" t="s">
        <v>84</v>
      </c>
      <c r="B1533" s="43"/>
      <c r="C1533" s="43"/>
      <c r="D1533" s="43"/>
      <c r="E1533" s="43"/>
      <c r="F1533" s="44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ht="12.75" customHeight="1">
      <c r="A1534" s="29" t="s">
        <v>85</v>
      </c>
      <c r="B1534" s="30">
        <v>1.0</v>
      </c>
      <c r="C1534" s="31" t="s">
        <v>23</v>
      </c>
      <c r="D1534" s="47"/>
      <c r="E1534" s="33">
        <f t="shared" ref="E1534:E1538" si="71">D1534*B1534</f>
        <v>0</v>
      </c>
      <c r="F1534" s="48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ht="12.75" customHeight="1">
      <c r="A1535" s="35" t="s">
        <v>86</v>
      </c>
      <c r="B1535" s="30">
        <v>1.0</v>
      </c>
      <c r="C1535" s="36" t="s">
        <v>25</v>
      </c>
      <c r="D1535" s="47"/>
      <c r="E1535" s="33">
        <f t="shared" si="71"/>
        <v>0</v>
      </c>
      <c r="F1535" s="48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ht="12.75" customHeight="1">
      <c r="A1536" s="35" t="s">
        <v>87</v>
      </c>
      <c r="B1536" s="30">
        <v>5.0</v>
      </c>
      <c r="C1536" s="36" t="s">
        <v>27</v>
      </c>
      <c r="D1536" s="47"/>
      <c r="E1536" s="33">
        <f t="shared" si="71"/>
        <v>0</v>
      </c>
      <c r="F1536" s="48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ht="12.75" customHeight="1">
      <c r="A1537" s="29" t="s">
        <v>88</v>
      </c>
      <c r="B1537" s="30">
        <v>5.0</v>
      </c>
      <c r="C1537" s="31" t="s">
        <v>29</v>
      </c>
      <c r="D1537" s="47"/>
      <c r="E1537" s="33">
        <f t="shared" si="71"/>
        <v>0</v>
      </c>
      <c r="F1537" s="48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ht="12.75" customHeight="1">
      <c r="A1538" s="45"/>
      <c r="B1538" s="37"/>
      <c r="C1538" s="46"/>
      <c r="D1538" s="47"/>
      <c r="E1538" s="33">
        <f t="shared" si="71"/>
        <v>0</v>
      </c>
      <c r="F1538" s="48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ht="12.75" customHeight="1">
      <c r="A1539" s="42" t="s">
        <v>89</v>
      </c>
      <c r="B1539" s="43"/>
      <c r="C1539" s="43"/>
      <c r="D1539" s="43"/>
      <c r="E1539" s="43"/>
      <c r="F1539" s="44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ht="12.75" customHeight="1">
      <c r="A1540" s="29" t="s">
        <v>90</v>
      </c>
      <c r="B1540" s="30">
        <v>1.0</v>
      </c>
      <c r="C1540" s="31" t="s">
        <v>23</v>
      </c>
      <c r="D1540" s="47"/>
      <c r="E1540" s="33">
        <f t="shared" ref="E1540:E1544" si="72">D1540*B1540</f>
        <v>0</v>
      </c>
      <c r="F1540" s="48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 ht="12.75" customHeight="1">
      <c r="A1541" s="35" t="s">
        <v>91</v>
      </c>
      <c r="B1541" s="30">
        <v>1.0</v>
      </c>
      <c r="C1541" s="36" t="s">
        <v>25</v>
      </c>
      <c r="D1541" s="47"/>
      <c r="E1541" s="33">
        <f t="shared" si="72"/>
        <v>0</v>
      </c>
      <c r="F1541" s="48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ht="12.75" customHeight="1">
      <c r="A1542" s="35" t="s">
        <v>92</v>
      </c>
      <c r="B1542" s="30">
        <v>5.0</v>
      </c>
      <c r="C1542" s="36" t="s">
        <v>27</v>
      </c>
      <c r="D1542" s="47"/>
      <c r="E1542" s="33">
        <f t="shared" si="72"/>
        <v>0</v>
      </c>
      <c r="F1542" s="48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ht="12.75" customHeight="1">
      <c r="A1543" s="29" t="s">
        <v>93</v>
      </c>
      <c r="B1543" s="30">
        <v>5.0</v>
      </c>
      <c r="C1543" s="31" t="s">
        <v>29</v>
      </c>
      <c r="D1543" s="47"/>
      <c r="E1543" s="33">
        <f t="shared" si="72"/>
        <v>0</v>
      </c>
      <c r="F1543" s="48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ht="12.75" customHeight="1">
      <c r="A1544" s="49"/>
      <c r="B1544" s="50"/>
      <c r="C1544" s="51"/>
      <c r="D1544" s="52"/>
      <c r="E1544" s="53">
        <f t="shared" si="72"/>
        <v>0</v>
      </c>
      <c r="F1544" s="54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ht="12.75" customHeight="1">
      <c r="A1545" s="55" t="s">
        <v>94</v>
      </c>
      <c r="E1545" s="56">
        <f>SUMIFS(E1502:E1544,F1502:F1544,"Yes")</f>
        <v>0</v>
      </c>
      <c r="F1545" s="6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ht="12.75" customHeight="1">
      <c r="A1546" s="55" t="s">
        <v>95</v>
      </c>
      <c r="E1546" s="56">
        <f>7.75%*E1545</f>
        <v>0</v>
      </c>
      <c r="F1546" s="6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ht="12.75" customHeight="1">
      <c r="A1547" s="55" t="s">
        <v>96</v>
      </c>
      <c r="E1547" s="57">
        <f>SUMIFS(E1502:E1544,F1502:F1544,"No")</f>
        <v>0</v>
      </c>
      <c r="F1547" s="6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ht="12.75" customHeight="1">
      <c r="A1548" s="58" t="s">
        <v>97</v>
      </c>
      <c r="B1548" s="40"/>
      <c r="C1548" s="40"/>
      <c r="D1548" s="40"/>
      <c r="E1548" s="59"/>
      <c r="F1548" s="6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ht="12.75" customHeight="1">
      <c r="A1549" s="55" t="s">
        <v>98</v>
      </c>
      <c r="E1549" s="60">
        <f>SUM(E1545:E1548)</f>
        <v>0</v>
      </c>
      <c r="F1549" s="6"/>
      <c r="G1549" s="61" t="s">
        <v>168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ht="12.75" customHeight="1">
      <c r="A1550" s="4"/>
      <c r="B1550" s="5"/>
      <c r="C1550" s="4"/>
      <c r="D1550" s="4"/>
      <c r="E1550" s="4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ht="12.75" customHeight="1">
      <c r="A1551" s="4"/>
      <c r="B1551" s="5"/>
      <c r="C1551" s="4"/>
      <c r="D1551" s="4"/>
      <c r="E1551" s="4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ht="12.75" customHeight="1">
      <c r="A1552" s="4"/>
      <c r="B1552" s="5"/>
      <c r="C1552" s="4"/>
      <c r="D1552" s="4"/>
      <c r="E1552" s="4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ht="12.75" customHeight="1">
      <c r="A1553" s="4"/>
      <c r="B1553" s="5"/>
      <c r="C1553" s="4"/>
      <c r="D1553" s="4"/>
      <c r="E1553" s="4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ht="12.75" customHeight="1">
      <c r="A1554" s="7" t="s">
        <v>2</v>
      </c>
      <c r="C1554" s="8" t="str">
        <f>$C$3</f>
        <v/>
      </c>
      <c r="D1554" s="9"/>
      <c r="E1554" s="9"/>
      <c r="F1554" s="9"/>
      <c r="G1554" s="6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ht="12.75" customHeight="1">
      <c r="A1555" s="10"/>
      <c r="B1555" s="5"/>
      <c r="C1555" s="5"/>
      <c r="D1555" s="5"/>
      <c r="E1555" s="5"/>
      <c r="F1555" s="3"/>
      <c r="G1555" s="6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ht="12.75" customHeight="1">
      <c r="A1556" s="7" t="s">
        <v>5</v>
      </c>
      <c r="C1556" s="8" t="str">
        <f>$C$5</f>
        <v/>
      </c>
      <c r="D1556" s="9"/>
      <c r="E1556" s="9"/>
      <c r="F1556" s="9"/>
      <c r="G1556" s="6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ht="12.75" customHeight="1">
      <c r="A1557" s="7" t="s">
        <v>7</v>
      </c>
      <c r="C1557" s="8" t="str">
        <f>$C$6</f>
        <v/>
      </c>
      <c r="D1557" s="9"/>
      <c r="E1557" s="9"/>
      <c r="F1557" s="9"/>
      <c r="G1557" s="6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ht="12.75" customHeight="1">
      <c r="A1558" s="7" t="s">
        <v>9</v>
      </c>
      <c r="C1558" s="8" t="str">
        <f>$C$7</f>
        <v/>
      </c>
      <c r="D1558" s="9"/>
      <c r="E1558" s="9"/>
      <c r="F1558" s="9"/>
      <c r="G1558" s="6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ht="12.75" customHeight="1">
      <c r="A1559" s="10"/>
      <c r="B1559" s="5"/>
      <c r="C1559" s="5"/>
      <c r="D1559" s="5"/>
      <c r="E1559" s="5"/>
      <c r="F1559" s="3"/>
      <c r="G1559" s="6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ht="12.75" customHeight="1">
      <c r="A1560" s="7" t="s">
        <v>12</v>
      </c>
      <c r="C1560" s="8" t="str">
        <f>$C$9</f>
        <v/>
      </c>
      <c r="D1560" s="9"/>
      <c r="E1560" s="9"/>
      <c r="F1560" s="9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ht="12.75" customHeight="1">
      <c r="A1561" s="4"/>
      <c r="B1561" s="5"/>
      <c r="C1561" s="4"/>
      <c r="D1561" s="4"/>
      <c r="E1561" s="4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ht="12.75" customHeight="1">
      <c r="A1562" s="4"/>
      <c r="B1562" s="5"/>
      <c r="C1562" s="4"/>
      <c r="D1562" s="4"/>
      <c r="E1562" s="4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>
      <c r="A1563" s="64" t="s">
        <v>169</v>
      </c>
      <c r="B1563" s="21"/>
      <c r="C1563" s="21"/>
      <c r="D1563" s="21"/>
      <c r="E1563" s="21"/>
      <c r="F1563" s="22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ht="12.75" customHeight="1">
      <c r="A1564" s="25" t="s">
        <v>15</v>
      </c>
      <c r="B1564" s="21"/>
      <c r="C1564" s="21"/>
      <c r="D1564" s="21"/>
      <c r="E1564" s="21"/>
      <c r="F1564" s="22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ht="12.75" customHeight="1">
      <c r="A1565" s="26" t="s">
        <v>16</v>
      </c>
      <c r="B1565" s="27" t="s">
        <v>17</v>
      </c>
      <c r="C1565" s="27" t="s">
        <v>18</v>
      </c>
      <c r="D1565" s="27" t="s">
        <v>19</v>
      </c>
      <c r="E1565" s="27" t="s">
        <v>20</v>
      </c>
      <c r="F1565" s="28" t="s">
        <v>21</v>
      </c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ht="12.75" customHeight="1">
      <c r="A1566" s="29" t="s">
        <v>22</v>
      </c>
      <c r="B1566" s="30">
        <v>1.0</v>
      </c>
      <c r="C1566" s="31" t="s">
        <v>23</v>
      </c>
      <c r="D1566" s="47"/>
      <c r="E1566" s="33">
        <f t="shared" ref="E1566:E1597" si="73">D1566*B1566</f>
        <v>0</v>
      </c>
      <c r="F1566" s="48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ht="12.75" customHeight="1">
      <c r="A1567" s="35" t="s">
        <v>24</v>
      </c>
      <c r="B1567" s="30">
        <v>1.0</v>
      </c>
      <c r="C1567" s="36" t="s">
        <v>25</v>
      </c>
      <c r="D1567" s="47"/>
      <c r="E1567" s="33">
        <f t="shared" si="73"/>
        <v>0</v>
      </c>
      <c r="F1567" s="48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ht="12.75" customHeight="1">
      <c r="A1568" s="35" t="s">
        <v>26</v>
      </c>
      <c r="B1568" s="30">
        <v>5.0</v>
      </c>
      <c r="C1568" s="36" t="s">
        <v>27</v>
      </c>
      <c r="D1568" s="47"/>
      <c r="E1568" s="33">
        <f t="shared" si="73"/>
        <v>0</v>
      </c>
      <c r="F1568" s="48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ht="12.75" customHeight="1">
      <c r="A1569" s="29" t="s">
        <v>28</v>
      </c>
      <c r="B1569" s="30">
        <v>5.0</v>
      </c>
      <c r="C1569" s="31" t="s">
        <v>29</v>
      </c>
      <c r="D1569" s="47"/>
      <c r="E1569" s="33">
        <f t="shared" si="73"/>
        <v>0</v>
      </c>
      <c r="F1569" s="48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ht="12.75" customHeight="1">
      <c r="A1570" s="35" t="s">
        <v>30</v>
      </c>
      <c r="B1570" s="37">
        <v>0.0</v>
      </c>
      <c r="C1570" s="38" t="s">
        <v>31</v>
      </c>
      <c r="D1570" s="47"/>
      <c r="E1570" s="33">
        <f t="shared" si="73"/>
        <v>0</v>
      </c>
      <c r="F1570" s="48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ht="12.75" customHeight="1">
      <c r="A1571" s="35" t="s">
        <v>32</v>
      </c>
      <c r="B1571" s="37">
        <v>0.0</v>
      </c>
      <c r="C1571" s="38" t="s">
        <v>33</v>
      </c>
      <c r="D1571" s="47"/>
      <c r="E1571" s="33">
        <f t="shared" si="73"/>
        <v>0</v>
      </c>
      <c r="F1571" s="48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ht="12.75" customHeight="1">
      <c r="A1572" s="35" t="s">
        <v>34</v>
      </c>
      <c r="B1572" s="37">
        <v>1.0</v>
      </c>
      <c r="C1572" s="38" t="s">
        <v>35</v>
      </c>
      <c r="D1572" s="47"/>
      <c r="E1572" s="33">
        <f t="shared" si="73"/>
        <v>0</v>
      </c>
      <c r="F1572" s="48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ht="12.75" customHeight="1">
      <c r="A1573" s="35" t="s">
        <v>36</v>
      </c>
      <c r="B1573" s="37">
        <v>1.0</v>
      </c>
      <c r="C1573" s="38" t="s">
        <v>37</v>
      </c>
      <c r="D1573" s="47"/>
      <c r="E1573" s="33">
        <f t="shared" si="73"/>
        <v>0</v>
      </c>
      <c r="F1573" s="48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ht="12.75" customHeight="1">
      <c r="A1574" s="35" t="s">
        <v>38</v>
      </c>
      <c r="B1574" s="37">
        <v>5.0</v>
      </c>
      <c r="C1574" s="38" t="s">
        <v>39</v>
      </c>
      <c r="D1574" s="47"/>
      <c r="E1574" s="33">
        <f t="shared" si="73"/>
        <v>0</v>
      </c>
      <c r="F1574" s="48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 ht="12.75" customHeight="1">
      <c r="A1575" s="35" t="s">
        <v>40</v>
      </c>
      <c r="B1575" s="37">
        <v>5.0</v>
      </c>
      <c r="C1575" s="38" t="s">
        <v>41</v>
      </c>
      <c r="D1575" s="47"/>
      <c r="E1575" s="33">
        <f t="shared" si="73"/>
        <v>0</v>
      </c>
      <c r="F1575" s="48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</row>
    <row r="1576" ht="12.75" customHeight="1">
      <c r="A1576" s="35" t="s">
        <v>42</v>
      </c>
      <c r="B1576" s="37">
        <v>1.0</v>
      </c>
      <c r="C1576" s="38" t="s">
        <v>43</v>
      </c>
      <c r="D1576" s="47"/>
      <c r="E1576" s="33">
        <f t="shared" si="73"/>
        <v>0</v>
      </c>
      <c r="F1576" s="48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 ht="12.75" customHeight="1">
      <c r="A1577" s="35" t="s">
        <v>44</v>
      </c>
      <c r="B1577" s="37">
        <v>1.0</v>
      </c>
      <c r="C1577" s="38" t="s">
        <v>45</v>
      </c>
      <c r="D1577" s="47"/>
      <c r="E1577" s="33">
        <f t="shared" si="73"/>
        <v>0</v>
      </c>
      <c r="F1577" s="48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 ht="12.75" customHeight="1">
      <c r="A1578" s="35" t="s">
        <v>46</v>
      </c>
      <c r="B1578" s="37">
        <v>1.0</v>
      </c>
      <c r="C1578" s="38" t="s">
        <v>47</v>
      </c>
      <c r="D1578" s="47"/>
      <c r="E1578" s="33">
        <f t="shared" si="73"/>
        <v>0</v>
      </c>
      <c r="F1578" s="48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</row>
    <row r="1579" ht="12.75" customHeight="1">
      <c r="A1579" s="35" t="s">
        <v>48</v>
      </c>
      <c r="B1579" s="37">
        <v>1.0</v>
      </c>
      <c r="C1579" s="38" t="s">
        <v>49</v>
      </c>
      <c r="D1579" s="47"/>
      <c r="E1579" s="33">
        <f t="shared" si="73"/>
        <v>0</v>
      </c>
      <c r="F1579" s="48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 ht="12.75" customHeight="1">
      <c r="A1580" s="35" t="s">
        <v>50</v>
      </c>
      <c r="B1580" s="37">
        <v>1.0</v>
      </c>
      <c r="C1580" s="38" t="s">
        <v>51</v>
      </c>
      <c r="D1580" s="32"/>
      <c r="E1580" s="33">
        <f t="shared" si="73"/>
        <v>0</v>
      </c>
      <c r="F1580" s="34"/>
      <c r="G1580" s="3"/>
      <c r="H1580" s="5"/>
      <c r="I1580" s="5"/>
      <c r="J1580" s="5"/>
      <c r="K1580" s="5"/>
      <c r="L1580" s="5"/>
      <c r="M1580" s="5"/>
      <c r="N1580" s="5"/>
      <c r="O1580" s="5"/>
      <c r="P1580" s="5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 ht="12.75" customHeight="1">
      <c r="A1581" s="35" t="s">
        <v>52</v>
      </c>
      <c r="B1581" s="37">
        <v>1.0</v>
      </c>
      <c r="C1581" s="38" t="s">
        <v>53</v>
      </c>
      <c r="D1581" s="47"/>
      <c r="E1581" s="33">
        <f t="shared" si="73"/>
        <v>0</v>
      </c>
      <c r="F1581" s="48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 ht="12.75" customHeight="1">
      <c r="A1582" s="35" t="s">
        <v>54</v>
      </c>
      <c r="B1582" s="37">
        <v>1.0</v>
      </c>
      <c r="C1582" s="38" t="s">
        <v>55</v>
      </c>
      <c r="D1582" s="47"/>
      <c r="E1582" s="33">
        <f t="shared" si="73"/>
        <v>0</v>
      </c>
      <c r="F1582" s="48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</row>
    <row r="1583" ht="12.75" customHeight="1">
      <c r="A1583" s="35" t="s">
        <v>56</v>
      </c>
      <c r="B1583" s="37">
        <v>1.0</v>
      </c>
      <c r="C1583" s="38" t="s">
        <v>57</v>
      </c>
      <c r="D1583" s="47"/>
      <c r="E1583" s="33">
        <f t="shared" si="73"/>
        <v>0</v>
      </c>
      <c r="F1583" s="48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 ht="12.75" customHeight="1">
      <c r="A1584" s="35" t="s">
        <v>58</v>
      </c>
      <c r="B1584" s="37">
        <v>1.0</v>
      </c>
      <c r="C1584" s="38" t="s">
        <v>59</v>
      </c>
      <c r="D1584" s="47"/>
      <c r="E1584" s="33">
        <f t="shared" si="73"/>
        <v>0</v>
      </c>
      <c r="F1584" s="48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 ht="12.75" customHeight="1">
      <c r="A1585" s="35" t="s">
        <v>60</v>
      </c>
      <c r="B1585" s="37">
        <v>1.0</v>
      </c>
      <c r="C1585" s="38" t="s">
        <v>61</v>
      </c>
      <c r="D1585" s="47"/>
      <c r="E1585" s="33">
        <f t="shared" si="73"/>
        <v>0</v>
      </c>
      <c r="F1585" s="48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</row>
    <row r="1586" ht="12.75" customHeight="1">
      <c r="A1586" s="35" t="s">
        <v>62</v>
      </c>
      <c r="B1586" s="37">
        <v>1.0</v>
      </c>
      <c r="C1586" s="38" t="s">
        <v>63</v>
      </c>
      <c r="D1586" s="47"/>
      <c r="E1586" s="33">
        <f t="shared" si="73"/>
        <v>0</v>
      </c>
      <c r="F1586" s="48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</row>
    <row r="1587" ht="12.75" customHeight="1">
      <c r="A1587" s="35" t="s">
        <v>64</v>
      </c>
      <c r="B1587" s="37">
        <v>6.0</v>
      </c>
      <c r="C1587" s="38" t="s">
        <v>65</v>
      </c>
      <c r="D1587" s="47"/>
      <c r="E1587" s="33">
        <f t="shared" si="73"/>
        <v>0</v>
      </c>
      <c r="F1587" s="48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 ht="12.75" customHeight="1">
      <c r="A1588" s="35" t="s">
        <v>66</v>
      </c>
      <c r="B1588" s="37">
        <v>6.0</v>
      </c>
      <c r="C1588" s="38" t="s">
        <v>67</v>
      </c>
      <c r="D1588" s="47"/>
      <c r="E1588" s="33">
        <f t="shared" si="73"/>
        <v>0</v>
      </c>
      <c r="F1588" s="48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 ht="12.75" customHeight="1">
      <c r="A1589" s="35" t="s">
        <v>68</v>
      </c>
      <c r="B1589" s="37">
        <v>6.0</v>
      </c>
      <c r="C1589" s="38" t="s">
        <v>69</v>
      </c>
      <c r="D1589" s="47"/>
      <c r="E1589" s="33">
        <f t="shared" si="73"/>
        <v>0</v>
      </c>
      <c r="F1589" s="48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 ht="12.75" customHeight="1">
      <c r="A1590" s="35" t="s">
        <v>70</v>
      </c>
      <c r="B1590" s="37">
        <v>6.0</v>
      </c>
      <c r="C1590" s="38" t="s">
        <v>71</v>
      </c>
      <c r="D1590" s="47"/>
      <c r="E1590" s="33">
        <f t="shared" si="73"/>
        <v>0</v>
      </c>
      <c r="F1590" s="48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 ht="12.75" customHeight="1">
      <c r="A1591" s="35" t="s">
        <v>72</v>
      </c>
      <c r="B1591" s="37">
        <v>6.0</v>
      </c>
      <c r="C1591" s="38" t="s">
        <v>73</v>
      </c>
      <c r="D1591" s="47"/>
      <c r="E1591" s="33">
        <f t="shared" si="73"/>
        <v>0</v>
      </c>
      <c r="F1591" s="48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</row>
    <row r="1592" ht="12.75" customHeight="1">
      <c r="A1592" s="35" t="s">
        <v>74</v>
      </c>
      <c r="B1592" s="37">
        <v>6.0</v>
      </c>
      <c r="C1592" s="38" t="s">
        <v>75</v>
      </c>
      <c r="D1592" s="47"/>
      <c r="E1592" s="33">
        <f t="shared" si="73"/>
        <v>0</v>
      </c>
      <c r="F1592" s="48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 ht="12.75" customHeight="1">
      <c r="A1593" s="35" t="s">
        <v>76</v>
      </c>
      <c r="B1593" s="37">
        <v>6.0</v>
      </c>
      <c r="C1593" s="38" t="s">
        <v>77</v>
      </c>
      <c r="D1593" s="47"/>
      <c r="E1593" s="33">
        <f t="shared" si="73"/>
        <v>0</v>
      </c>
      <c r="F1593" s="48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 ht="12.75" customHeight="1">
      <c r="A1594" s="35" t="s">
        <v>78</v>
      </c>
      <c r="B1594" s="37">
        <v>6.0</v>
      </c>
      <c r="C1594" s="38" t="s">
        <v>79</v>
      </c>
      <c r="D1594" s="47"/>
      <c r="E1594" s="33">
        <f t="shared" si="73"/>
        <v>0</v>
      </c>
      <c r="F1594" s="48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 ht="12.75" customHeight="1">
      <c r="A1595" s="35" t="s">
        <v>80</v>
      </c>
      <c r="B1595" s="37">
        <v>6.0</v>
      </c>
      <c r="C1595" s="38" t="s">
        <v>81</v>
      </c>
      <c r="D1595" s="47"/>
      <c r="E1595" s="33">
        <f t="shared" si="73"/>
        <v>0</v>
      </c>
      <c r="F1595" s="48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</row>
    <row r="1596" ht="12.75" customHeight="1">
      <c r="A1596" s="35" t="s">
        <v>82</v>
      </c>
      <c r="B1596" s="37">
        <v>6.0</v>
      </c>
      <c r="C1596" s="38" t="s">
        <v>83</v>
      </c>
      <c r="D1596" s="47"/>
      <c r="E1596" s="33">
        <f t="shared" si="73"/>
        <v>0</v>
      </c>
      <c r="F1596" s="48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 ht="12.75" customHeight="1">
      <c r="A1597" s="35"/>
      <c r="B1597" s="37"/>
      <c r="C1597" s="38"/>
      <c r="D1597" s="47"/>
      <c r="E1597" s="33">
        <f t="shared" si="73"/>
        <v>0</v>
      </c>
      <c r="F1597" s="48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</row>
    <row r="1598" ht="12.75" customHeight="1">
      <c r="A1598" s="35"/>
      <c r="B1598" s="37"/>
      <c r="C1598" s="38"/>
      <c r="D1598" s="47"/>
      <c r="E1598" s="33">
        <v>0.0</v>
      </c>
      <c r="F1598" s="48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 ht="12.75" customHeight="1">
      <c r="A1599" s="42" t="s">
        <v>84</v>
      </c>
      <c r="B1599" s="43"/>
      <c r="C1599" s="43"/>
      <c r="D1599" s="43"/>
      <c r="E1599" s="43"/>
      <c r="F1599" s="44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 ht="12.75" customHeight="1">
      <c r="A1600" s="29" t="s">
        <v>85</v>
      </c>
      <c r="B1600" s="30">
        <v>1.0</v>
      </c>
      <c r="C1600" s="31" t="s">
        <v>23</v>
      </c>
      <c r="D1600" s="47"/>
      <c r="E1600" s="33">
        <f t="shared" ref="E1600:E1604" si="74">D1600*B1600</f>
        <v>0</v>
      </c>
      <c r="F1600" s="48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</row>
    <row r="1601" ht="12.75" customHeight="1">
      <c r="A1601" s="35" t="s">
        <v>86</v>
      </c>
      <c r="B1601" s="30">
        <v>1.0</v>
      </c>
      <c r="C1601" s="36" t="s">
        <v>25</v>
      </c>
      <c r="D1601" s="47"/>
      <c r="E1601" s="33">
        <f t="shared" si="74"/>
        <v>0</v>
      </c>
      <c r="F1601" s="48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 ht="12.75" customHeight="1">
      <c r="A1602" s="35" t="s">
        <v>87</v>
      </c>
      <c r="B1602" s="30">
        <v>5.0</v>
      </c>
      <c r="C1602" s="36" t="s">
        <v>27</v>
      </c>
      <c r="D1602" s="47"/>
      <c r="E1602" s="33">
        <f t="shared" si="74"/>
        <v>0</v>
      </c>
      <c r="F1602" s="48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 ht="12.75" customHeight="1">
      <c r="A1603" s="29" t="s">
        <v>88</v>
      </c>
      <c r="B1603" s="30">
        <v>5.0</v>
      </c>
      <c r="C1603" s="31" t="s">
        <v>29</v>
      </c>
      <c r="D1603" s="47"/>
      <c r="E1603" s="33">
        <f t="shared" si="74"/>
        <v>0</v>
      </c>
      <c r="F1603" s="48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</row>
    <row r="1604" ht="12.75" customHeight="1">
      <c r="A1604" s="45"/>
      <c r="B1604" s="37"/>
      <c r="C1604" s="46"/>
      <c r="D1604" s="47"/>
      <c r="E1604" s="33">
        <f t="shared" si="74"/>
        <v>0</v>
      </c>
      <c r="F1604" s="48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</row>
    <row r="1605" ht="12.75" customHeight="1">
      <c r="A1605" s="42" t="s">
        <v>89</v>
      </c>
      <c r="B1605" s="43"/>
      <c r="C1605" s="43"/>
      <c r="D1605" s="43"/>
      <c r="E1605" s="43"/>
      <c r="F1605" s="44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 ht="12.75" customHeight="1">
      <c r="A1606" s="29" t="s">
        <v>90</v>
      </c>
      <c r="B1606" s="30">
        <v>1.0</v>
      </c>
      <c r="C1606" s="31" t="s">
        <v>23</v>
      </c>
      <c r="D1606" s="47"/>
      <c r="E1606" s="33">
        <f t="shared" ref="E1606:E1610" si="75">D1606*B1606</f>
        <v>0</v>
      </c>
      <c r="F1606" s="48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 ht="12.75" customHeight="1">
      <c r="A1607" s="35" t="s">
        <v>91</v>
      </c>
      <c r="B1607" s="30">
        <v>1.0</v>
      </c>
      <c r="C1607" s="36" t="s">
        <v>25</v>
      </c>
      <c r="D1607" s="47"/>
      <c r="E1607" s="33">
        <f t="shared" si="75"/>
        <v>0</v>
      </c>
      <c r="F1607" s="48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 ht="12.75" customHeight="1">
      <c r="A1608" s="35" t="s">
        <v>92</v>
      </c>
      <c r="B1608" s="30">
        <v>5.0</v>
      </c>
      <c r="C1608" s="36" t="s">
        <v>27</v>
      </c>
      <c r="D1608" s="47"/>
      <c r="E1608" s="33">
        <f t="shared" si="75"/>
        <v>0</v>
      </c>
      <c r="F1608" s="48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 ht="12.75" customHeight="1">
      <c r="A1609" s="29" t="s">
        <v>93</v>
      </c>
      <c r="B1609" s="30">
        <v>5.0</v>
      </c>
      <c r="C1609" s="31" t="s">
        <v>29</v>
      </c>
      <c r="D1609" s="47"/>
      <c r="E1609" s="33">
        <f t="shared" si="75"/>
        <v>0</v>
      </c>
      <c r="F1609" s="48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 ht="12.75" customHeight="1">
      <c r="A1610" s="49"/>
      <c r="B1610" s="50"/>
      <c r="C1610" s="51"/>
      <c r="D1610" s="52"/>
      <c r="E1610" s="53">
        <f t="shared" si="75"/>
        <v>0</v>
      </c>
      <c r="F1610" s="54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</row>
    <row r="1611" ht="12.75" customHeight="1">
      <c r="A1611" s="55" t="s">
        <v>94</v>
      </c>
      <c r="E1611" s="56">
        <f>SUMIFS(E1566:E1610,F1566:F1610,"Yes")</f>
        <v>0</v>
      </c>
      <c r="F1611" s="6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 ht="12.75" customHeight="1">
      <c r="A1612" s="55" t="s">
        <v>95</v>
      </c>
      <c r="E1612" s="56">
        <f>7.75%*E1611</f>
        <v>0</v>
      </c>
      <c r="F1612" s="6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 ht="12.75" customHeight="1">
      <c r="A1613" s="55" t="s">
        <v>96</v>
      </c>
      <c r="E1613" s="57">
        <f>SUMIFS(E1566:E1610,F1566:F1610,"No")</f>
        <v>0</v>
      </c>
      <c r="F1613" s="6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</row>
    <row r="1614" ht="12.75" customHeight="1">
      <c r="A1614" s="58" t="s">
        <v>97</v>
      </c>
      <c r="B1614" s="40"/>
      <c r="C1614" s="40"/>
      <c r="D1614" s="40"/>
      <c r="E1614" s="59"/>
      <c r="F1614" s="6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 ht="12.75" customHeight="1">
      <c r="A1615" s="55" t="s">
        <v>98</v>
      </c>
      <c r="E1615" s="60">
        <f>SUM(E1611:E1614)</f>
        <v>0</v>
      </c>
      <c r="F1615" s="6"/>
      <c r="G1615" s="61" t="s">
        <v>170</v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</row>
    <row r="1616" ht="12.75" customHeight="1">
      <c r="A1616" s="55"/>
      <c r="B1616" s="55"/>
      <c r="C1616" s="55"/>
      <c r="D1616" s="55"/>
      <c r="E1616" s="65"/>
      <c r="F1616" s="6"/>
      <c r="G1616" s="61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 ht="12.75" customHeight="1">
      <c r="A1617" s="55"/>
      <c r="B1617" s="55"/>
      <c r="C1617" s="55"/>
      <c r="D1617" s="55"/>
      <c r="E1617" s="65"/>
      <c r="F1617" s="6"/>
      <c r="G1617" s="61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 ht="12.75" customHeight="1">
      <c r="A1618" s="55"/>
      <c r="B1618" s="55"/>
      <c r="C1618" s="55"/>
      <c r="D1618" s="55"/>
      <c r="E1618" s="65"/>
      <c r="F1618" s="6"/>
      <c r="G1618" s="61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 ht="12.75" customHeight="1">
      <c r="A1619" s="55"/>
      <c r="B1619" s="55"/>
      <c r="C1619" s="55"/>
      <c r="D1619" s="55"/>
      <c r="E1619" s="65"/>
      <c r="F1619" s="6"/>
      <c r="G1619" s="61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 ht="12.75" customHeight="1">
      <c r="A1620" s="55"/>
      <c r="B1620" s="55"/>
      <c r="C1620" s="55"/>
      <c r="D1620" s="55"/>
      <c r="E1620" s="65"/>
      <c r="F1620" s="6"/>
      <c r="G1620" s="61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 ht="12.75" customHeight="1">
      <c r="A1621" s="55"/>
      <c r="B1621" s="55"/>
      <c r="C1621" s="55"/>
      <c r="D1621" s="55"/>
      <c r="E1621" s="65"/>
      <c r="F1621" s="6"/>
      <c r="G1621" s="61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 ht="12.75" customHeight="1">
      <c r="A1622" s="55"/>
      <c r="B1622" s="55"/>
      <c r="C1622" s="55"/>
      <c r="D1622" s="55"/>
      <c r="E1622" s="65"/>
      <c r="F1622" s="6"/>
      <c r="G1622" s="61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</row>
    <row r="1623" ht="12.75" customHeight="1">
      <c r="A1623" s="55"/>
      <c r="B1623" s="55"/>
      <c r="C1623" s="55"/>
      <c r="D1623" s="55"/>
      <c r="E1623" s="65"/>
      <c r="F1623" s="6"/>
      <c r="G1623" s="61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 ht="12.75" customHeight="1">
      <c r="A1624" s="55"/>
      <c r="B1624" s="55"/>
      <c r="C1624" s="55"/>
      <c r="D1624" s="55"/>
      <c r="E1624" s="65"/>
      <c r="F1624" s="6"/>
      <c r="G1624" s="61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 ht="12.75" customHeight="1">
      <c r="A1625" s="55"/>
      <c r="B1625" s="55"/>
      <c r="C1625" s="55"/>
      <c r="D1625" s="55"/>
      <c r="E1625" s="65"/>
      <c r="F1625" s="6"/>
      <c r="G1625" s="61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  <row r="1626" ht="12.75" customHeight="1">
      <c r="A1626" s="55"/>
      <c r="B1626" s="55"/>
      <c r="C1626" s="55"/>
      <c r="D1626" s="55"/>
      <c r="E1626" s="65"/>
      <c r="F1626" s="6"/>
      <c r="G1626" s="61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</row>
    <row r="1627" ht="12.75" customHeight="1">
      <c r="A1627" s="55"/>
      <c r="B1627" s="55"/>
      <c r="C1627" s="55"/>
      <c r="D1627" s="55"/>
      <c r="E1627" s="65"/>
      <c r="F1627" s="6"/>
      <c r="G1627" s="61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</row>
    <row r="1628" ht="12.75" customHeight="1">
      <c r="A1628" s="55"/>
      <c r="B1628" s="55"/>
      <c r="C1628" s="55"/>
      <c r="D1628" s="55"/>
      <c r="E1628" s="65"/>
      <c r="F1628" s="6"/>
      <c r="G1628" s="61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</row>
    <row r="1629" ht="12.75" customHeight="1">
      <c r="A1629" s="55"/>
      <c r="B1629" s="55"/>
      <c r="C1629" s="55"/>
      <c r="D1629" s="55"/>
      <c r="E1629" s="65"/>
      <c r="F1629" s="6"/>
      <c r="G1629" s="61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</row>
    <row r="1630" ht="12.75" customHeight="1">
      <c r="A1630" s="55"/>
      <c r="B1630" s="55"/>
      <c r="C1630" s="55"/>
      <c r="D1630" s="55"/>
      <c r="E1630" s="65"/>
      <c r="F1630" s="6"/>
      <c r="G1630" s="61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</row>
    <row r="1631" ht="12.75" customHeight="1">
      <c r="A1631" s="55"/>
      <c r="B1631" s="55"/>
      <c r="C1631" s="55"/>
      <c r="D1631" s="55"/>
      <c r="E1631" s="65"/>
      <c r="F1631" s="6"/>
      <c r="G1631" s="61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</row>
    <row r="1632" ht="12.75" customHeight="1">
      <c r="A1632" s="55"/>
      <c r="B1632" s="55"/>
      <c r="C1632" s="55"/>
      <c r="D1632" s="55"/>
      <c r="E1632" s="65"/>
      <c r="F1632" s="6"/>
      <c r="G1632" s="61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</row>
    <row r="1633" ht="12.75" customHeight="1">
      <c r="A1633" s="55"/>
      <c r="B1633" s="55"/>
      <c r="C1633" s="55"/>
      <c r="D1633" s="55"/>
      <c r="E1633" s="65"/>
      <c r="F1633" s="6"/>
      <c r="G1633" s="61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</row>
    <row r="1634" ht="12.75" customHeight="1">
      <c r="A1634" s="55"/>
      <c r="B1634" s="55"/>
      <c r="C1634" s="55"/>
      <c r="D1634" s="55"/>
      <c r="E1634" s="65"/>
      <c r="F1634" s="6"/>
      <c r="G1634" s="61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</row>
    <row r="1635" ht="12.75" customHeight="1">
      <c r="A1635" s="55"/>
      <c r="B1635" s="55"/>
      <c r="C1635" s="55"/>
      <c r="D1635" s="55"/>
      <c r="E1635" s="65"/>
      <c r="F1635" s="6"/>
      <c r="G1635" s="61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</row>
    <row r="1636" ht="12.75" customHeight="1">
      <c r="A1636" s="55"/>
      <c r="B1636" s="55"/>
      <c r="C1636" s="55"/>
      <c r="D1636" s="55"/>
      <c r="E1636" s="65"/>
      <c r="F1636" s="6"/>
      <c r="G1636" s="61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</row>
    <row r="1637" ht="12.75" customHeight="1">
      <c r="A1637" s="55"/>
      <c r="B1637" s="55"/>
      <c r="C1637" s="55"/>
      <c r="D1637" s="55"/>
      <c r="E1637" s="65"/>
      <c r="F1637" s="6"/>
      <c r="G1637" s="61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</row>
    <row r="1638" ht="12.75" customHeight="1">
      <c r="A1638" s="55"/>
      <c r="B1638" s="55"/>
      <c r="C1638" s="55"/>
      <c r="D1638" s="55"/>
      <c r="E1638" s="65"/>
      <c r="F1638" s="6"/>
      <c r="G1638" s="61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</row>
    <row r="1639" ht="12.75" customHeight="1">
      <c r="A1639" s="55"/>
      <c r="B1639" s="55"/>
      <c r="C1639" s="55"/>
      <c r="D1639" s="55"/>
      <c r="E1639" s="65"/>
      <c r="F1639" s="6"/>
      <c r="G1639" s="61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</row>
    <row r="1640" ht="12.75" customHeight="1">
      <c r="A1640" s="55"/>
      <c r="B1640" s="55"/>
      <c r="C1640" s="55"/>
      <c r="D1640" s="55"/>
      <c r="E1640" s="65"/>
      <c r="F1640" s="6"/>
      <c r="G1640" s="61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</row>
    <row r="1641" ht="12.75" customHeight="1">
      <c r="A1641" s="55"/>
      <c r="B1641" s="55"/>
      <c r="C1641" s="55"/>
      <c r="D1641" s="55"/>
      <c r="E1641" s="65"/>
      <c r="F1641" s="6"/>
      <c r="G1641" s="61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</row>
    <row r="1642" ht="12.75" customHeight="1">
      <c r="A1642" s="55"/>
      <c r="B1642" s="55"/>
      <c r="C1642" s="55"/>
      <c r="D1642" s="55"/>
      <c r="E1642" s="65"/>
      <c r="F1642" s="6"/>
      <c r="G1642" s="61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</row>
    <row r="1643" ht="12.75" customHeight="1">
      <c r="A1643" s="55"/>
      <c r="B1643" s="55"/>
      <c r="C1643" s="55"/>
      <c r="D1643" s="55"/>
      <c r="E1643" s="65"/>
      <c r="F1643" s="6"/>
      <c r="G1643" s="61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</row>
    <row r="1644" ht="12.75" customHeight="1">
      <c r="A1644" s="55"/>
      <c r="B1644" s="55"/>
      <c r="C1644" s="55"/>
      <c r="D1644" s="55"/>
      <c r="E1644" s="65"/>
      <c r="F1644" s="6"/>
      <c r="G1644" s="61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</row>
    <row r="1645" ht="12.75" customHeight="1">
      <c r="A1645" s="55"/>
      <c r="B1645" s="55"/>
      <c r="C1645" s="55"/>
      <c r="D1645" s="55"/>
      <c r="E1645" s="65"/>
      <c r="F1645" s="6"/>
      <c r="G1645" s="61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</row>
    <row r="1646" ht="12.75" customHeight="1">
      <c r="A1646" s="55"/>
      <c r="B1646" s="55"/>
      <c r="C1646" s="55"/>
      <c r="D1646" s="55"/>
      <c r="E1646" s="65"/>
      <c r="F1646" s="6"/>
      <c r="G1646" s="61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</row>
    <row r="1647" ht="12.75" customHeight="1">
      <c r="A1647" s="55"/>
      <c r="B1647" s="55"/>
      <c r="C1647" s="55"/>
      <c r="D1647" s="55"/>
      <c r="E1647" s="65"/>
      <c r="F1647" s="6"/>
      <c r="G1647" s="61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</row>
    <row r="1648" ht="12.75" customHeight="1">
      <c r="A1648" s="55"/>
      <c r="B1648" s="55"/>
      <c r="C1648" s="55"/>
      <c r="D1648" s="55"/>
      <c r="E1648" s="65"/>
      <c r="F1648" s="6"/>
      <c r="G1648" s="61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</row>
    <row r="1649" ht="12.75" customHeight="1">
      <c r="A1649" s="55"/>
      <c r="B1649" s="55"/>
      <c r="C1649" s="55"/>
      <c r="D1649" s="55"/>
      <c r="E1649" s="65"/>
      <c r="F1649" s="6"/>
      <c r="G1649" s="61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</row>
    <row r="1650" ht="12.75" customHeight="1">
      <c r="A1650" s="55"/>
      <c r="B1650" s="55"/>
      <c r="C1650" s="55"/>
      <c r="D1650" s="55"/>
      <c r="E1650" s="65"/>
      <c r="F1650" s="6"/>
      <c r="G1650" s="61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</row>
    <row r="1651" ht="12.75" customHeight="1">
      <c r="A1651" s="55"/>
      <c r="B1651" s="55"/>
      <c r="C1651" s="55"/>
      <c r="D1651" s="55"/>
      <c r="E1651" s="65"/>
      <c r="F1651" s="6"/>
      <c r="G1651" s="61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</row>
    <row r="1652" ht="12.75" customHeight="1">
      <c r="A1652" s="55"/>
      <c r="B1652" s="55"/>
      <c r="C1652" s="55"/>
      <c r="D1652" s="55"/>
      <c r="E1652" s="65"/>
      <c r="F1652" s="6"/>
      <c r="G1652" s="61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</row>
    <row r="1653" ht="12.75" customHeight="1">
      <c r="A1653" s="55"/>
      <c r="B1653" s="55"/>
      <c r="C1653" s="55"/>
      <c r="D1653" s="55"/>
      <c r="E1653" s="65"/>
      <c r="F1653" s="6"/>
      <c r="G1653" s="61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</row>
    <row r="1654" ht="12.75" customHeight="1">
      <c r="A1654" s="55"/>
      <c r="B1654" s="55"/>
      <c r="C1654" s="55"/>
      <c r="D1654" s="55"/>
      <c r="E1654" s="65"/>
      <c r="F1654" s="6"/>
      <c r="G1654" s="61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</row>
    <row r="1655" ht="12.75" customHeight="1">
      <c r="A1655" s="55"/>
      <c r="B1655" s="55"/>
      <c r="C1655" s="55"/>
      <c r="D1655" s="55"/>
      <c r="E1655" s="65"/>
      <c r="F1655" s="6"/>
      <c r="G1655" s="61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</row>
    <row r="1656" ht="12.75" customHeight="1">
      <c r="A1656" s="55"/>
      <c r="B1656" s="55"/>
      <c r="C1656" s="55"/>
      <c r="D1656" s="55"/>
      <c r="E1656" s="65"/>
      <c r="F1656" s="6"/>
      <c r="G1656" s="61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</row>
    <row r="1657" ht="12.75" customHeight="1">
      <c r="A1657" s="55"/>
      <c r="B1657" s="55"/>
      <c r="C1657" s="55"/>
      <c r="D1657" s="55"/>
      <c r="E1657" s="65"/>
      <c r="F1657" s="6"/>
      <c r="G1657" s="61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</row>
    <row r="1658" ht="12.75" customHeight="1">
      <c r="A1658" s="55"/>
      <c r="B1658" s="55"/>
      <c r="C1658" s="55"/>
      <c r="D1658" s="55"/>
      <c r="E1658" s="65"/>
      <c r="F1658" s="6"/>
      <c r="G1658" s="61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</row>
    <row r="1659" ht="12.75" customHeight="1">
      <c r="A1659" s="55"/>
      <c r="B1659" s="55"/>
      <c r="C1659" s="55"/>
      <c r="D1659" s="55"/>
      <c r="E1659" s="65"/>
      <c r="F1659" s="6"/>
      <c r="G1659" s="61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</row>
    <row r="1660" ht="12.75" customHeight="1">
      <c r="A1660" s="55"/>
      <c r="B1660" s="55"/>
      <c r="C1660" s="55"/>
      <c r="D1660" s="55"/>
      <c r="E1660" s="65"/>
      <c r="F1660" s="6"/>
      <c r="G1660" s="61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</row>
    <row r="1661" ht="12.75" customHeight="1">
      <c r="A1661" s="55"/>
      <c r="B1661" s="55"/>
      <c r="C1661" s="55"/>
      <c r="D1661" s="55"/>
      <c r="E1661" s="65"/>
      <c r="F1661" s="6"/>
      <c r="G1661" s="61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</row>
    <row r="1662" ht="12.75" customHeight="1">
      <c r="A1662" s="55"/>
      <c r="B1662" s="55"/>
      <c r="C1662" s="55"/>
      <c r="D1662" s="55"/>
      <c r="E1662" s="65"/>
      <c r="F1662" s="6"/>
      <c r="G1662" s="61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</row>
    <row r="1663" ht="12.75" customHeight="1">
      <c r="A1663" s="55"/>
      <c r="B1663" s="55"/>
      <c r="C1663" s="55"/>
      <c r="D1663" s="55"/>
      <c r="E1663" s="65"/>
      <c r="F1663" s="6"/>
      <c r="G1663" s="61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</row>
    <row r="1664" ht="12.75" customHeight="1">
      <c r="A1664" s="55"/>
      <c r="B1664" s="55"/>
      <c r="C1664" s="55"/>
      <c r="D1664" s="55"/>
      <c r="E1664" s="65"/>
      <c r="F1664" s="6"/>
      <c r="G1664" s="61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</row>
    <row r="1665" ht="12.75" customHeight="1">
      <c r="A1665" s="55"/>
      <c r="B1665" s="55"/>
      <c r="C1665" s="55"/>
      <c r="D1665" s="55"/>
      <c r="E1665" s="65"/>
      <c r="F1665" s="6"/>
      <c r="G1665" s="61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</row>
    <row r="1666" ht="12.75" customHeight="1">
      <c r="A1666" s="55"/>
      <c r="B1666" s="55"/>
      <c r="C1666" s="55"/>
      <c r="D1666" s="55"/>
      <c r="E1666" s="65"/>
      <c r="F1666" s="6"/>
      <c r="G1666" s="61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</row>
    <row r="1667" ht="12.75" customHeight="1">
      <c r="A1667" s="55"/>
      <c r="B1667" s="55"/>
      <c r="C1667" s="55"/>
      <c r="D1667" s="55"/>
      <c r="E1667" s="65"/>
      <c r="F1667" s="6"/>
      <c r="G1667" s="61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</row>
    <row r="1668" ht="12.75" customHeight="1">
      <c r="A1668" s="55"/>
      <c r="B1668" s="55"/>
      <c r="C1668" s="55"/>
      <c r="D1668" s="55"/>
      <c r="E1668" s="65"/>
      <c r="F1668" s="6"/>
      <c r="G1668" s="61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</row>
    <row r="1669" ht="12.75" customHeight="1">
      <c r="A1669" s="55"/>
      <c r="B1669" s="55"/>
      <c r="C1669" s="55"/>
      <c r="D1669" s="55"/>
      <c r="E1669" s="65"/>
      <c r="F1669" s="6"/>
      <c r="G1669" s="61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</row>
    <row r="1670" ht="12.75" customHeight="1">
      <c r="A1670" s="55"/>
      <c r="B1670" s="55"/>
      <c r="C1670" s="55"/>
      <c r="D1670" s="55"/>
      <c r="E1670" s="65"/>
      <c r="F1670" s="6"/>
      <c r="G1670" s="61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</row>
    <row r="1671" ht="12.75" customHeight="1">
      <c r="A1671" s="55"/>
      <c r="B1671" s="55"/>
      <c r="C1671" s="55"/>
      <c r="D1671" s="55"/>
      <c r="E1671" s="65"/>
      <c r="F1671" s="6"/>
      <c r="G1671" s="61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</row>
    <row r="1672" ht="12.75" customHeight="1">
      <c r="A1672" s="55"/>
      <c r="B1672" s="55"/>
      <c r="C1672" s="55"/>
      <c r="D1672" s="55"/>
      <c r="E1672" s="65"/>
      <c r="F1672" s="6"/>
      <c r="G1672" s="61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</row>
    <row r="1673" ht="12.75" customHeight="1">
      <c r="A1673" s="55"/>
      <c r="B1673" s="55"/>
      <c r="C1673" s="55"/>
      <c r="D1673" s="55"/>
      <c r="E1673" s="65"/>
      <c r="F1673" s="6"/>
      <c r="G1673" s="61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</row>
    <row r="1674" ht="12.75" customHeight="1">
      <c r="A1674" s="55"/>
      <c r="B1674" s="55"/>
      <c r="C1674" s="55"/>
      <c r="D1674" s="55"/>
      <c r="E1674" s="65"/>
      <c r="F1674" s="6"/>
      <c r="G1674" s="61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</row>
    <row r="1675" ht="12.75" customHeight="1">
      <c r="A1675" s="55"/>
      <c r="B1675" s="55"/>
      <c r="C1675" s="55"/>
      <c r="D1675" s="55"/>
      <c r="E1675" s="65"/>
      <c r="F1675" s="6"/>
      <c r="G1675" s="61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</row>
    <row r="1676" ht="12.75" customHeight="1">
      <c r="A1676" s="55"/>
      <c r="B1676" s="55"/>
      <c r="C1676" s="55"/>
      <c r="D1676" s="55"/>
      <c r="E1676" s="65"/>
      <c r="F1676" s="6"/>
      <c r="G1676" s="61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</row>
    <row r="1677" ht="12.75" customHeight="1">
      <c r="A1677" s="55"/>
      <c r="B1677" s="55"/>
      <c r="C1677" s="55"/>
      <c r="D1677" s="55"/>
      <c r="E1677" s="65"/>
      <c r="F1677" s="6"/>
      <c r="G1677" s="61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</row>
    <row r="1678" ht="12.75" customHeight="1">
      <c r="A1678" s="55"/>
      <c r="B1678" s="55"/>
      <c r="C1678" s="55"/>
      <c r="D1678" s="55"/>
      <c r="E1678" s="65"/>
      <c r="F1678" s="6"/>
      <c r="G1678" s="61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</row>
    <row r="1679" ht="12.75" customHeight="1">
      <c r="A1679" s="55"/>
      <c r="B1679" s="55"/>
      <c r="C1679" s="55"/>
      <c r="D1679" s="55"/>
      <c r="E1679" s="65"/>
      <c r="F1679" s="6"/>
      <c r="G1679" s="61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</row>
    <row r="1680" ht="12.75" customHeight="1">
      <c r="A1680" s="55"/>
      <c r="B1680" s="55"/>
      <c r="C1680" s="55"/>
      <c r="D1680" s="55"/>
      <c r="E1680" s="65"/>
      <c r="F1680" s="6"/>
      <c r="G1680" s="61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</row>
    <row r="1681" ht="12.75" customHeight="1">
      <c r="A1681" s="55"/>
      <c r="B1681" s="55"/>
      <c r="C1681" s="55"/>
      <c r="D1681" s="55"/>
      <c r="E1681" s="65"/>
      <c r="F1681" s="6"/>
      <c r="G1681" s="61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</row>
    <row r="1682" ht="12.75" customHeight="1">
      <c r="A1682" s="55"/>
      <c r="B1682" s="55"/>
      <c r="C1682" s="55"/>
      <c r="D1682" s="55"/>
      <c r="E1682" s="65"/>
      <c r="F1682" s="6"/>
      <c r="G1682" s="61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</row>
    <row r="1683" ht="12.75" customHeight="1">
      <c r="A1683" s="55"/>
      <c r="B1683" s="55"/>
      <c r="C1683" s="55"/>
      <c r="D1683" s="55"/>
      <c r="E1683" s="65"/>
      <c r="F1683" s="6"/>
      <c r="G1683" s="61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</row>
    <row r="1684" ht="12.75" customHeight="1">
      <c r="A1684" s="55"/>
      <c r="B1684" s="55"/>
      <c r="C1684" s="55"/>
      <c r="D1684" s="55"/>
      <c r="E1684" s="65"/>
      <c r="F1684" s="6"/>
      <c r="G1684" s="61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</row>
    <row r="1685" ht="12.75" customHeight="1">
      <c r="A1685" s="55"/>
      <c r="B1685" s="55"/>
      <c r="C1685" s="55"/>
      <c r="D1685" s="55"/>
      <c r="E1685" s="65"/>
      <c r="F1685" s="6"/>
      <c r="G1685" s="61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</row>
    <row r="1686" ht="12.75" customHeight="1">
      <c r="A1686" s="55"/>
      <c r="B1686" s="55"/>
      <c r="C1686" s="55"/>
      <c r="D1686" s="55"/>
      <c r="E1686" s="65"/>
      <c r="F1686" s="6"/>
      <c r="G1686" s="61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</row>
    <row r="1687" ht="12.75" customHeight="1">
      <c r="A1687" s="55"/>
      <c r="B1687" s="55"/>
      <c r="C1687" s="55"/>
      <c r="D1687" s="55"/>
      <c r="E1687" s="65"/>
      <c r="F1687" s="6"/>
      <c r="G1687" s="61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</row>
    <row r="1688" ht="12.75" customHeight="1">
      <c r="A1688" s="55"/>
      <c r="B1688" s="55"/>
      <c r="C1688" s="55"/>
      <c r="D1688" s="55"/>
      <c r="E1688" s="65"/>
      <c r="F1688" s="6"/>
      <c r="G1688" s="61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</row>
    <row r="1689" ht="12.75" customHeight="1">
      <c r="A1689" s="55"/>
      <c r="B1689" s="55"/>
      <c r="C1689" s="55"/>
      <c r="D1689" s="55"/>
      <c r="E1689" s="65"/>
      <c r="F1689" s="6"/>
      <c r="G1689" s="61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</row>
    <row r="1690" ht="12.75" customHeight="1">
      <c r="A1690" s="55"/>
      <c r="B1690" s="55"/>
      <c r="C1690" s="55"/>
      <c r="D1690" s="55"/>
      <c r="E1690" s="65"/>
      <c r="F1690" s="6"/>
      <c r="G1690" s="61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</row>
    <row r="1691" ht="12.75" customHeight="1">
      <c r="A1691" s="55"/>
      <c r="B1691" s="55"/>
      <c r="C1691" s="55"/>
      <c r="D1691" s="55"/>
      <c r="E1691" s="65"/>
      <c r="F1691" s="6"/>
      <c r="G1691" s="61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</row>
    <row r="1692" ht="12.75" customHeight="1">
      <c r="A1692" s="55"/>
      <c r="B1692" s="55"/>
      <c r="C1692" s="55"/>
      <c r="D1692" s="55"/>
      <c r="E1692" s="65"/>
      <c r="F1692" s="6"/>
      <c r="G1692" s="61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</row>
    <row r="1693" ht="12.75" customHeight="1">
      <c r="A1693" s="55"/>
      <c r="B1693" s="55"/>
      <c r="C1693" s="55"/>
      <c r="D1693" s="55"/>
      <c r="E1693" s="65"/>
      <c r="F1693" s="6"/>
      <c r="G1693" s="61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</row>
    <row r="1694" ht="12.75" customHeight="1">
      <c r="A1694" s="55"/>
      <c r="B1694" s="55"/>
      <c r="C1694" s="55"/>
      <c r="D1694" s="55"/>
      <c r="E1694" s="65"/>
      <c r="F1694" s="6"/>
      <c r="G1694" s="61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</row>
    <row r="1695" ht="12.75" customHeight="1">
      <c r="A1695" s="55"/>
      <c r="B1695" s="55"/>
      <c r="C1695" s="55"/>
      <c r="D1695" s="55"/>
      <c r="E1695" s="65"/>
      <c r="F1695" s="6"/>
      <c r="G1695" s="61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</row>
    <row r="1696" ht="12.75" customHeight="1">
      <c r="A1696" s="55"/>
      <c r="B1696" s="55"/>
      <c r="C1696" s="55"/>
      <c r="D1696" s="55"/>
      <c r="E1696" s="65"/>
      <c r="F1696" s="6"/>
      <c r="G1696" s="61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</row>
    <row r="1697" ht="12.75" customHeight="1">
      <c r="A1697" s="55"/>
      <c r="B1697" s="55"/>
      <c r="C1697" s="55"/>
      <c r="D1697" s="55"/>
      <c r="E1697" s="65"/>
      <c r="F1697" s="6"/>
      <c r="G1697" s="61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</row>
    <row r="1698" ht="12.75" customHeight="1">
      <c r="A1698" s="55"/>
      <c r="B1698" s="55"/>
      <c r="C1698" s="55"/>
      <c r="D1698" s="55"/>
      <c r="E1698" s="65"/>
      <c r="F1698" s="6"/>
      <c r="G1698" s="61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</row>
    <row r="1699" ht="12.75" customHeight="1">
      <c r="A1699" s="55"/>
      <c r="B1699" s="55"/>
      <c r="C1699" s="55"/>
      <c r="D1699" s="55"/>
      <c r="E1699" s="65"/>
      <c r="F1699" s="6"/>
      <c r="G1699" s="61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</row>
    <row r="1700" ht="12.75" customHeight="1">
      <c r="A1700" s="55"/>
      <c r="B1700" s="55"/>
      <c r="C1700" s="55"/>
      <c r="D1700" s="55"/>
      <c r="E1700" s="65"/>
      <c r="F1700" s="6"/>
      <c r="G1700" s="61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</row>
    <row r="1701" ht="12.75" customHeight="1">
      <c r="A1701" s="55"/>
      <c r="B1701" s="55"/>
      <c r="C1701" s="55"/>
      <c r="D1701" s="55"/>
      <c r="E1701" s="65"/>
      <c r="F1701" s="6"/>
      <c r="G1701" s="61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</row>
    <row r="1702" ht="12.75" customHeight="1">
      <c r="A1702" s="55"/>
      <c r="B1702" s="55"/>
      <c r="C1702" s="55"/>
      <c r="D1702" s="55"/>
      <c r="E1702" s="65"/>
      <c r="F1702" s="6"/>
      <c r="G1702" s="61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</row>
    <row r="1703" ht="12.75" customHeight="1">
      <c r="A1703" s="55"/>
      <c r="B1703" s="55"/>
      <c r="C1703" s="55"/>
      <c r="D1703" s="55"/>
      <c r="E1703" s="65"/>
      <c r="F1703" s="6"/>
      <c r="G1703" s="61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</row>
    <row r="1704" ht="12.75" customHeight="1">
      <c r="A1704" s="55"/>
      <c r="B1704" s="55"/>
      <c r="C1704" s="55"/>
      <c r="D1704" s="55"/>
      <c r="E1704" s="65"/>
      <c r="F1704" s="6"/>
      <c r="G1704" s="61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</row>
    <row r="1705" ht="12.75" customHeight="1">
      <c r="A1705" s="55"/>
      <c r="B1705" s="55"/>
      <c r="C1705" s="55"/>
      <c r="D1705" s="55"/>
      <c r="E1705" s="65"/>
      <c r="F1705" s="6"/>
      <c r="G1705" s="61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</row>
    <row r="1706" ht="12.75" customHeight="1">
      <c r="A1706" s="55"/>
      <c r="B1706" s="55"/>
      <c r="C1706" s="55"/>
      <c r="D1706" s="55"/>
      <c r="E1706" s="65"/>
      <c r="F1706" s="6"/>
      <c r="G1706" s="61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</row>
    <row r="1707" ht="12.75" customHeight="1">
      <c r="A1707" s="55"/>
      <c r="B1707" s="55"/>
      <c r="C1707" s="55"/>
      <c r="D1707" s="55"/>
      <c r="E1707" s="65"/>
      <c r="F1707" s="6"/>
      <c r="G1707" s="61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</row>
    <row r="1708" ht="12.75" customHeight="1">
      <c r="A1708" s="55"/>
      <c r="B1708" s="55"/>
      <c r="C1708" s="55"/>
      <c r="D1708" s="55"/>
      <c r="E1708" s="65"/>
      <c r="F1708" s="6"/>
      <c r="G1708" s="61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</row>
    <row r="1709" ht="12.75" customHeight="1">
      <c r="A1709" s="55"/>
      <c r="B1709" s="55"/>
      <c r="C1709" s="55"/>
      <c r="D1709" s="55"/>
      <c r="E1709" s="65"/>
      <c r="F1709" s="6"/>
      <c r="G1709" s="61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</row>
    <row r="1710" ht="12.75" customHeight="1">
      <c r="A1710" s="55"/>
      <c r="B1710" s="55"/>
      <c r="C1710" s="55"/>
      <c r="D1710" s="55"/>
      <c r="E1710" s="65"/>
      <c r="F1710" s="6"/>
      <c r="G1710" s="61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</row>
    <row r="1711" ht="12.75" customHeight="1">
      <c r="A1711" s="55"/>
      <c r="B1711" s="55"/>
      <c r="C1711" s="55"/>
      <c r="D1711" s="55"/>
      <c r="E1711" s="65"/>
      <c r="F1711" s="6"/>
      <c r="G1711" s="61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</row>
    <row r="1712" ht="12.75" customHeight="1">
      <c r="A1712" s="55"/>
      <c r="B1712" s="55"/>
      <c r="C1712" s="55"/>
      <c r="D1712" s="55"/>
      <c r="E1712" s="65"/>
      <c r="F1712" s="6"/>
      <c r="G1712" s="61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</row>
    <row r="1713" ht="12.75" customHeight="1">
      <c r="A1713" s="55"/>
      <c r="B1713" s="55"/>
      <c r="C1713" s="55"/>
      <c r="D1713" s="55"/>
      <c r="E1713" s="65"/>
      <c r="F1713" s="6"/>
      <c r="G1713" s="61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</row>
    <row r="1714" ht="12.75" customHeight="1">
      <c r="A1714" s="55"/>
      <c r="B1714" s="55"/>
      <c r="C1714" s="55"/>
      <c r="D1714" s="55"/>
      <c r="E1714" s="65"/>
      <c r="F1714" s="6"/>
      <c r="G1714" s="61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</row>
    <row r="1715" ht="12.75" customHeight="1">
      <c r="A1715" s="55"/>
      <c r="B1715" s="55"/>
      <c r="C1715" s="55"/>
      <c r="D1715" s="55"/>
      <c r="E1715" s="65"/>
      <c r="F1715" s="6"/>
      <c r="G1715" s="61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</row>
    <row r="1716" ht="12.75" customHeight="1">
      <c r="A1716" s="55"/>
      <c r="B1716" s="55"/>
      <c r="C1716" s="55"/>
      <c r="D1716" s="55"/>
      <c r="E1716" s="65"/>
      <c r="F1716" s="6"/>
      <c r="G1716" s="61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</row>
    <row r="1717" ht="12.75" customHeight="1">
      <c r="A1717" s="55"/>
      <c r="B1717" s="55"/>
      <c r="C1717" s="55"/>
      <c r="D1717" s="55"/>
      <c r="E1717" s="65"/>
      <c r="F1717" s="6"/>
      <c r="G1717" s="61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</row>
    <row r="1718" ht="12.75" customHeight="1">
      <c r="A1718" s="55"/>
      <c r="B1718" s="55"/>
      <c r="C1718" s="55"/>
      <c r="D1718" s="55"/>
      <c r="E1718" s="65"/>
      <c r="F1718" s="6"/>
      <c r="G1718" s="61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</row>
    <row r="1719" ht="12.75" customHeight="1">
      <c r="A1719" s="55"/>
      <c r="B1719" s="55"/>
      <c r="C1719" s="55"/>
      <c r="D1719" s="55"/>
      <c r="E1719" s="65"/>
      <c r="F1719" s="6"/>
      <c r="G1719" s="61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</row>
    <row r="1720" ht="12.75" customHeight="1">
      <c r="A1720" s="55"/>
      <c r="B1720" s="55"/>
      <c r="C1720" s="55"/>
      <c r="D1720" s="55"/>
      <c r="E1720" s="65"/>
      <c r="F1720" s="6"/>
      <c r="G1720" s="61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</row>
    <row r="1721" ht="12.75" customHeight="1">
      <c r="A1721" s="55"/>
      <c r="B1721" s="55"/>
      <c r="C1721" s="55"/>
      <c r="D1721" s="55"/>
      <c r="E1721" s="65"/>
      <c r="F1721" s="6"/>
      <c r="G1721" s="61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</row>
    <row r="1722" ht="12.75" customHeight="1">
      <c r="A1722" s="55"/>
      <c r="B1722" s="55"/>
      <c r="C1722" s="55"/>
      <c r="D1722" s="55"/>
      <c r="E1722" s="65"/>
      <c r="F1722" s="6"/>
      <c r="G1722" s="61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</row>
    <row r="1723" ht="12.75" customHeight="1">
      <c r="A1723" s="55"/>
      <c r="B1723" s="55"/>
      <c r="C1723" s="55"/>
      <c r="D1723" s="55"/>
      <c r="E1723" s="65"/>
      <c r="F1723" s="6"/>
      <c r="G1723" s="61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</row>
    <row r="1724" ht="12.75" customHeight="1">
      <c r="A1724" s="55"/>
      <c r="B1724" s="55"/>
      <c r="C1724" s="55"/>
      <c r="D1724" s="55"/>
      <c r="E1724" s="65"/>
      <c r="F1724" s="6"/>
      <c r="G1724" s="61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</row>
    <row r="1725" ht="12.75" customHeight="1">
      <c r="A1725" s="55"/>
      <c r="B1725" s="55"/>
      <c r="C1725" s="55"/>
      <c r="D1725" s="55"/>
      <c r="E1725" s="65"/>
      <c r="F1725" s="6"/>
      <c r="G1725" s="61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</row>
    <row r="1726" ht="12.75" customHeight="1">
      <c r="A1726" s="55"/>
      <c r="B1726" s="55"/>
      <c r="C1726" s="55"/>
      <c r="D1726" s="55"/>
      <c r="E1726" s="65"/>
      <c r="F1726" s="6"/>
      <c r="G1726" s="61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</row>
    <row r="1727" ht="12.75" customHeight="1">
      <c r="A1727" s="55"/>
      <c r="B1727" s="55"/>
      <c r="C1727" s="55"/>
      <c r="D1727" s="55"/>
      <c r="E1727" s="65"/>
      <c r="F1727" s="6"/>
      <c r="G1727" s="61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</row>
    <row r="1728" ht="12.75" customHeight="1">
      <c r="A1728" s="55"/>
      <c r="B1728" s="55"/>
      <c r="C1728" s="55"/>
      <c r="D1728" s="55"/>
      <c r="E1728" s="65"/>
      <c r="F1728" s="6"/>
      <c r="G1728" s="61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</row>
    <row r="1729" ht="12.75" customHeight="1">
      <c r="A1729" s="55"/>
      <c r="B1729" s="55"/>
      <c r="C1729" s="55"/>
      <c r="D1729" s="55"/>
      <c r="E1729" s="65"/>
      <c r="F1729" s="6"/>
      <c r="G1729" s="61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</row>
    <row r="1730" ht="12.75" customHeight="1">
      <c r="A1730" s="55"/>
      <c r="B1730" s="55"/>
      <c r="C1730" s="55"/>
      <c r="D1730" s="55"/>
      <c r="E1730" s="65"/>
      <c r="F1730" s="6"/>
      <c r="G1730" s="61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</row>
    <row r="1731" ht="12.75" customHeight="1">
      <c r="A1731" s="55"/>
      <c r="B1731" s="55"/>
      <c r="C1731" s="55"/>
      <c r="D1731" s="55"/>
      <c r="E1731" s="65"/>
      <c r="F1731" s="6"/>
      <c r="G1731" s="61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</row>
    <row r="1732" ht="12.75" customHeight="1">
      <c r="A1732" s="55"/>
      <c r="B1732" s="55"/>
      <c r="C1732" s="55"/>
      <c r="D1732" s="55"/>
      <c r="E1732" s="65"/>
      <c r="F1732" s="6"/>
      <c r="G1732" s="61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</row>
    <row r="1733" ht="12.75" customHeight="1">
      <c r="A1733" s="55"/>
      <c r="B1733" s="55"/>
      <c r="C1733" s="55"/>
      <c r="D1733" s="55"/>
      <c r="E1733" s="65"/>
      <c r="F1733" s="6"/>
      <c r="G1733" s="61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</row>
    <row r="1734" ht="12.75" customHeight="1">
      <c r="A1734" s="55"/>
      <c r="B1734" s="55"/>
      <c r="C1734" s="55"/>
      <c r="D1734" s="55"/>
      <c r="E1734" s="65"/>
      <c r="F1734" s="6"/>
      <c r="G1734" s="61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</row>
    <row r="1735" ht="12.75" customHeight="1">
      <c r="A1735" s="55"/>
      <c r="B1735" s="55"/>
      <c r="C1735" s="55"/>
      <c r="D1735" s="55"/>
      <c r="E1735" s="65"/>
      <c r="F1735" s="6"/>
      <c r="G1735" s="61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</row>
    <row r="1736" ht="12.75" customHeight="1">
      <c r="A1736" s="55"/>
      <c r="B1736" s="55"/>
      <c r="C1736" s="55"/>
      <c r="D1736" s="55"/>
      <c r="E1736" s="65"/>
      <c r="F1736" s="6"/>
      <c r="G1736" s="61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</row>
    <row r="1737" ht="12.75" customHeight="1">
      <c r="A1737" s="55"/>
      <c r="B1737" s="55"/>
      <c r="C1737" s="55"/>
      <c r="D1737" s="55"/>
      <c r="E1737" s="65"/>
      <c r="F1737" s="6"/>
      <c r="G1737" s="61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</row>
    <row r="1738" ht="12.75" customHeight="1">
      <c r="A1738" s="55"/>
      <c r="B1738" s="55"/>
      <c r="C1738" s="55"/>
      <c r="D1738" s="55"/>
      <c r="E1738" s="65"/>
      <c r="F1738" s="6"/>
      <c r="G1738" s="61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</row>
    <row r="1739" ht="12.75" customHeight="1">
      <c r="A1739" s="55"/>
      <c r="B1739" s="55"/>
      <c r="C1739" s="55"/>
      <c r="D1739" s="55"/>
      <c r="E1739" s="65"/>
      <c r="F1739" s="6"/>
      <c r="G1739" s="61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</row>
    <row r="1740" ht="12.75" customHeight="1">
      <c r="A1740" s="55"/>
      <c r="B1740" s="55"/>
      <c r="C1740" s="55"/>
      <c r="D1740" s="55"/>
      <c r="E1740" s="65"/>
      <c r="F1740" s="6"/>
      <c r="G1740" s="61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</row>
    <row r="1741" ht="12.75" customHeight="1">
      <c r="A1741" s="55"/>
      <c r="B1741" s="55"/>
      <c r="C1741" s="55"/>
      <c r="D1741" s="55"/>
      <c r="E1741" s="65"/>
      <c r="F1741" s="6"/>
      <c r="G1741" s="61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</row>
    <row r="1742" ht="12.75" customHeight="1">
      <c r="A1742" s="55"/>
      <c r="B1742" s="55"/>
      <c r="C1742" s="55"/>
      <c r="D1742" s="55"/>
      <c r="E1742" s="65"/>
      <c r="F1742" s="6"/>
      <c r="G1742" s="61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</row>
    <row r="1743" ht="12.75" customHeight="1">
      <c r="A1743" s="55"/>
      <c r="B1743" s="55"/>
      <c r="C1743" s="55"/>
      <c r="D1743" s="55"/>
      <c r="E1743" s="65"/>
      <c r="F1743" s="6"/>
      <c r="G1743" s="61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</row>
    <row r="1744" ht="12.75" customHeight="1">
      <c r="A1744" s="55"/>
      <c r="B1744" s="55"/>
      <c r="C1744" s="55"/>
      <c r="D1744" s="55"/>
      <c r="E1744" s="65"/>
      <c r="F1744" s="6"/>
      <c r="G1744" s="61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</row>
    <row r="1745" ht="12.75" customHeight="1">
      <c r="A1745" s="55"/>
      <c r="B1745" s="55"/>
      <c r="C1745" s="55"/>
      <c r="D1745" s="55"/>
      <c r="E1745" s="65"/>
      <c r="F1745" s="6"/>
      <c r="G1745" s="61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</row>
    <row r="1746" ht="12.75" customHeight="1">
      <c r="A1746" s="55"/>
      <c r="B1746" s="55"/>
      <c r="C1746" s="55"/>
      <c r="D1746" s="55"/>
      <c r="E1746" s="65"/>
      <c r="F1746" s="6"/>
      <c r="G1746" s="61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</row>
    <row r="1747" ht="12.75" customHeight="1">
      <c r="A1747" s="55"/>
      <c r="B1747" s="55"/>
      <c r="C1747" s="55"/>
      <c r="D1747" s="55"/>
      <c r="E1747" s="65"/>
      <c r="F1747" s="6"/>
      <c r="G1747" s="61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</row>
    <row r="1748" ht="12.75" customHeight="1">
      <c r="A1748" s="55"/>
      <c r="B1748" s="55"/>
      <c r="C1748" s="55"/>
      <c r="D1748" s="55"/>
      <c r="E1748" s="65"/>
      <c r="F1748" s="6"/>
      <c r="G1748" s="61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</row>
    <row r="1749" ht="12.75" customHeight="1">
      <c r="A1749" s="55"/>
      <c r="B1749" s="55"/>
      <c r="C1749" s="55"/>
      <c r="D1749" s="55"/>
      <c r="E1749" s="65"/>
      <c r="F1749" s="6"/>
      <c r="G1749" s="61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</row>
    <row r="1750" ht="12.75" customHeight="1">
      <c r="A1750" s="55"/>
      <c r="B1750" s="55"/>
      <c r="C1750" s="55"/>
      <c r="D1750" s="55"/>
      <c r="E1750" s="65"/>
      <c r="F1750" s="6"/>
      <c r="G1750" s="61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</row>
    <row r="1751" ht="12.75" customHeight="1">
      <c r="A1751" s="55"/>
      <c r="B1751" s="55"/>
      <c r="C1751" s="55"/>
      <c r="D1751" s="55"/>
      <c r="E1751" s="65"/>
      <c r="F1751" s="6"/>
      <c r="G1751" s="61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</row>
    <row r="1752" ht="12.75" customHeight="1">
      <c r="A1752" s="55"/>
      <c r="B1752" s="55"/>
      <c r="C1752" s="55"/>
      <c r="D1752" s="55"/>
      <c r="E1752" s="65"/>
      <c r="F1752" s="6"/>
      <c r="G1752" s="61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</row>
    <row r="1753" ht="12.75" customHeight="1">
      <c r="A1753" s="55"/>
      <c r="B1753" s="55"/>
      <c r="C1753" s="55"/>
      <c r="D1753" s="55"/>
      <c r="E1753" s="65"/>
      <c r="F1753" s="6"/>
      <c r="G1753" s="61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</row>
    <row r="1754" ht="12.75" customHeight="1">
      <c r="A1754" s="55"/>
      <c r="B1754" s="55"/>
      <c r="C1754" s="55"/>
      <c r="D1754" s="55"/>
      <c r="E1754" s="65"/>
      <c r="F1754" s="6"/>
      <c r="G1754" s="61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</row>
    <row r="1755" ht="12.75" customHeight="1">
      <c r="A1755" s="55"/>
      <c r="B1755" s="55"/>
      <c r="C1755" s="55"/>
      <c r="D1755" s="55"/>
      <c r="E1755" s="65"/>
      <c r="F1755" s="6"/>
      <c r="G1755" s="61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</row>
    <row r="1756" ht="12.75" customHeight="1">
      <c r="A1756" s="55"/>
      <c r="B1756" s="55"/>
      <c r="C1756" s="55"/>
      <c r="D1756" s="55"/>
      <c r="E1756" s="65"/>
      <c r="F1756" s="6"/>
      <c r="G1756" s="61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</row>
    <row r="1757" ht="12.75" customHeight="1">
      <c r="A1757" s="55"/>
      <c r="B1757" s="55"/>
      <c r="C1757" s="55"/>
      <c r="D1757" s="55"/>
      <c r="E1757" s="65"/>
      <c r="F1757" s="6"/>
      <c r="G1757" s="61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</row>
    <row r="1758" ht="12.75" customHeight="1">
      <c r="A1758" s="55"/>
      <c r="B1758" s="55"/>
      <c r="C1758" s="55"/>
      <c r="D1758" s="55"/>
      <c r="E1758" s="65"/>
      <c r="F1758" s="6"/>
      <c r="G1758" s="61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</row>
    <row r="1759" ht="12.75" customHeight="1">
      <c r="A1759" s="55"/>
      <c r="B1759" s="55"/>
      <c r="C1759" s="55"/>
      <c r="D1759" s="55"/>
      <c r="E1759" s="65"/>
      <c r="F1759" s="6"/>
      <c r="G1759" s="61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</row>
    <row r="1760" ht="12.75" customHeight="1">
      <c r="A1760" s="55"/>
      <c r="B1760" s="55"/>
      <c r="C1760" s="55"/>
      <c r="D1760" s="55"/>
      <c r="E1760" s="65"/>
      <c r="F1760" s="6"/>
      <c r="G1760" s="61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</row>
    <row r="1761" ht="12.75" customHeight="1">
      <c r="A1761" s="55"/>
      <c r="B1761" s="55"/>
      <c r="C1761" s="55"/>
      <c r="D1761" s="55"/>
      <c r="E1761" s="65"/>
      <c r="F1761" s="6"/>
      <c r="G1761" s="61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</row>
    <row r="1762" ht="12.75" customHeight="1">
      <c r="A1762" s="55"/>
      <c r="B1762" s="55"/>
      <c r="C1762" s="55"/>
      <c r="D1762" s="55"/>
      <c r="E1762" s="65"/>
      <c r="F1762" s="6"/>
      <c r="G1762" s="61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</row>
    <row r="1763" ht="12.75" customHeight="1">
      <c r="A1763" s="55"/>
      <c r="B1763" s="55"/>
      <c r="C1763" s="55"/>
      <c r="D1763" s="55"/>
      <c r="E1763" s="65"/>
      <c r="F1763" s="6"/>
      <c r="G1763" s="61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</row>
    <row r="1764" ht="12.75" customHeight="1">
      <c r="A1764" s="55"/>
      <c r="B1764" s="55"/>
      <c r="C1764" s="55"/>
      <c r="D1764" s="55"/>
      <c r="E1764" s="65"/>
      <c r="F1764" s="6"/>
      <c r="G1764" s="61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</row>
    <row r="1765" ht="12.75" customHeight="1">
      <c r="A1765" s="55"/>
      <c r="B1765" s="55"/>
      <c r="C1765" s="55"/>
      <c r="D1765" s="55"/>
      <c r="E1765" s="65"/>
      <c r="F1765" s="6"/>
      <c r="G1765" s="61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</row>
    <row r="1766" ht="12.75" customHeight="1">
      <c r="A1766" s="55"/>
      <c r="B1766" s="55"/>
      <c r="C1766" s="55"/>
      <c r="D1766" s="55"/>
      <c r="E1766" s="65"/>
      <c r="F1766" s="6"/>
      <c r="G1766" s="61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</row>
    <row r="1767" ht="12.75" customHeight="1">
      <c r="A1767" s="55"/>
      <c r="B1767" s="55"/>
      <c r="C1767" s="55"/>
      <c r="D1767" s="55"/>
      <c r="E1767" s="65"/>
      <c r="F1767" s="6"/>
      <c r="G1767" s="61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</row>
    <row r="1768" ht="12.75" customHeight="1">
      <c r="A1768" s="55"/>
      <c r="B1768" s="55"/>
      <c r="C1768" s="55"/>
      <c r="D1768" s="55"/>
      <c r="E1768" s="65"/>
      <c r="F1768" s="6"/>
      <c r="G1768" s="61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</row>
    <row r="1769" ht="12.75" customHeight="1">
      <c r="A1769" s="55"/>
      <c r="B1769" s="55"/>
      <c r="C1769" s="55"/>
      <c r="D1769" s="55"/>
      <c r="E1769" s="65"/>
      <c r="F1769" s="6"/>
      <c r="G1769" s="61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</row>
    <row r="1770" ht="12.75" customHeight="1">
      <c r="A1770" s="55"/>
      <c r="B1770" s="55"/>
      <c r="C1770" s="55"/>
      <c r="D1770" s="55"/>
      <c r="E1770" s="65"/>
      <c r="F1770" s="6"/>
      <c r="G1770" s="61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</row>
    <row r="1771" ht="12.75" customHeight="1">
      <c r="A1771" s="55"/>
      <c r="B1771" s="55"/>
      <c r="C1771" s="55"/>
      <c r="D1771" s="55"/>
      <c r="E1771" s="65"/>
      <c r="F1771" s="6"/>
      <c r="G1771" s="61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</row>
    <row r="1772" ht="12.75" customHeight="1">
      <c r="A1772" s="55"/>
      <c r="B1772" s="55"/>
      <c r="C1772" s="55"/>
      <c r="D1772" s="55"/>
      <c r="E1772" s="65"/>
      <c r="F1772" s="6"/>
      <c r="G1772" s="61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</row>
    <row r="1773" ht="12.75" customHeight="1">
      <c r="A1773" s="55"/>
      <c r="B1773" s="55"/>
      <c r="C1773" s="55"/>
      <c r="D1773" s="55"/>
      <c r="E1773" s="65"/>
      <c r="F1773" s="6"/>
      <c r="G1773" s="61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</row>
    <row r="1774" ht="12.75" customHeight="1">
      <c r="A1774" s="55"/>
      <c r="B1774" s="55"/>
      <c r="C1774" s="55"/>
      <c r="D1774" s="55"/>
      <c r="E1774" s="65"/>
      <c r="F1774" s="6"/>
      <c r="G1774" s="61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</row>
    <row r="1775" ht="12.75" customHeight="1">
      <c r="A1775" s="55"/>
      <c r="B1775" s="55"/>
      <c r="C1775" s="55"/>
      <c r="D1775" s="55"/>
      <c r="E1775" s="65"/>
      <c r="F1775" s="6"/>
      <c r="G1775" s="61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</row>
    <row r="1776" ht="12.75" customHeight="1">
      <c r="A1776" s="55"/>
      <c r="B1776" s="55"/>
      <c r="C1776" s="55"/>
      <c r="D1776" s="55"/>
      <c r="E1776" s="65"/>
      <c r="F1776" s="6"/>
      <c r="G1776" s="61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</row>
    <row r="1777" ht="12.75" customHeight="1">
      <c r="A1777" s="55"/>
      <c r="B1777" s="55"/>
      <c r="C1777" s="55"/>
      <c r="D1777" s="55"/>
      <c r="E1777" s="65"/>
      <c r="F1777" s="6"/>
      <c r="G1777" s="61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</row>
    <row r="1778" ht="12.75" customHeight="1">
      <c r="A1778" s="55"/>
      <c r="B1778" s="55"/>
      <c r="C1778" s="55"/>
      <c r="D1778" s="55"/>
      <c r="E1778" s="65"/>
      <c r="F1778" s="6"/>
      <c r="G1778" s="61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</row>
    <row r="1779" ht="12.75" customHeight="1">
      <c r="A1779" s="55"/>
      <c r="B1779" s="55"/>
      <c r="C1779" s="55"/>
      <c r="D1779" s="55"/>
      <c r="E1779" s="65"/>
      <c r="F1779" s="6"/>
      <c r="G1779" s="61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</row>
    <row r="1780" ht="12.75" customHeight="1">
      <c r="A1780" s="55"/>
      <c r="B1780" s="55"/>
      <c r="C1780" s="55"/>
      <c r="D1780" s="55"/>
      <c r="E1780" s="65"/>
      <c r="F1780" s="6"/>
      <c r="G1780" s="61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</row>
    <row r="1781" ht="12.75" customHeight="1">
      <c r="A1781" s="55"/>
      <c r="B1781" s="55"/>
      <c r="C1781" s="55"/>
      <c r="D1781" s="55"/>
      <c r="E1781" s="65"/>
      <c r="F1781" s="6"/>
      <c r="G1781" s="61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</row>
    <row r="1782" ht="12.75" customHeight="1">
      <c r="A1782" s="55"/>
      <c r="B1782" s="55"/>
      <c r="C1782" s="55"/>
      <c r="D1782" s="55"/>
      <c r="E1782" s="65"/>
      <c r="F1782" s="6"/>
      <c r="G1782" s="61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</row>
    <row r="1783" ht="12.75" customHeight="1">
      <c r="A1783" s="55"/>
      <c r="B1783" s="55"/>
      <c r="C1783" s="55"/>
      <c r="D1783" s="55"/>
      <c r="E1783" s="65"/>
      <c r="F1783" s="6"/>
      <c r="G1783" s="61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</row>
    <row r="1784" ht="12.75" customHeight="1">
      <c r="A1784" s="55"/>
      <c r="B1784" s="55"/>
      <c r="C1784" s="55"/>
      <c r="D1784" s="55"/>
      <c r="E1784" s="65"/>
      <c r="F1784" s="6"/>
      <c r="G1784" s="61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</row>
    <row r="1785" ht="12.75" customHeight="1">
      <c r="A1785" s="55"/>
      <c r="B1785" s="55"/>
      <c r="C1785" s="55"/>
      <c r="D1785" s="55"/>
      <c r="E1785" s="65"/>
      <c r="F1785" s="6"/>
      <c r="G1785" s="61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</row>
    <row r="1786" ht="12.75" customHeight="1">
      <c r="A1786" s="55"/>
      <c r="B1786" s="55"/>
      <c r="C1786" s="55"/>
      <c r="D1786" s="55"/>
      <c r="E1786" s="65"/>
      <c r="F1786" s="6"/>
      <c r="G1786" s="61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</row>
    <row r="1787" ht="12.75" customHeight="1">
      <c r="A1787" s="55"/>
      <c r="B1787" s="55"/>
      <c r="C1787" s="55"/>
      <c r="D1787" s="55"/>
      <c r="E1787" s="65"/>
      <c r="F1787" s="6"/>
      <c r="G1787" s="61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</row>
    <row r="1788" ht="12.75" customHeight="1">
      <c r="A1788" s="55"/>
      <c r="B1788" s="55"/>
      <c r="C1788" s="55"/>
      <c r="D1788" s="55"/>
      <c r="E1788" s="65"/>
      <c r="F1788" s="6"/>
      <c r="G1788" s="61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</row>
    <row r="1789" ht="12.75" customHeight="1">
      <c r="A1789" s="55"/>
      <c r="B1789" s="55"/>
      <c r="C1789" s="55"/>
      <c r="D1789" s="55"/>
      <c r="E1789" s="65"/>
      <c r="F1789" s="6"/>
      <c r="G1789" s="61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</row>
    <row r="1790" ht="12.75" customHeight="1">
      <c r="A1790" s="55"/>
      <c r="B1790" s="55"/>
      <c r="C1790" s="55"/>
      <c r="D1790" s="55"/>
      <c r="E1790" s="65"/>
      <c r="F1790" s="6"/>
      <c r="G1790" s="61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</row>
    <row r="1791" ht="12.75" customHeight="1">
      <c r="A1791" s="55"/>
      <c r="B1791" s="55"/>
      <c r="C1791" s="55"/>
      <c r="D1791" s="55"/>
      <c r="E1791" s="65"/>
      <c r="F1791" s="6"/>
      <c r="G1791" s="61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</row>
    <row r="1792" ht="12.75" customHeight="1">
      <c r="A1792" s="55"/>
      <c r="B1792" s="55"/>
      <c r="C1792" s="55"/>
      <c r="D1792" s="55"/>
      <c r="E1792" s="65"/>
      <c r="F1792" s="6"/>
      <c r="G1792" s="61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</row>
    <row r="1793" ht="12.75" customHeight="1">
      <c r="A1793" s="55"/>
      <c r="B1793" s="55"/>
      <c r="C1793" s="55"/>
      <c r="D1793" s="55"/>
      <c r="E1793" s="65"/>
      <c r="F1793" s="6"/>
      <c r="G1793" s="61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</row>
    <row r="1794" ht="12.75" customHeight="1">
      <c r="A1794" s="55"/>
      <c r="B1794" s="55"/>
      <c r="C1794" s="55"/>
      <c r="D1794" s="55"/>
      <c r="E1794" s="65"/>
      <c r="F1794" s="6"/>
      <c r="G1794" s="61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</row>
    <row r="1795" ht="12.75" customHeight="1">
      <c r="A1795" s="55"/>
      <c r="B1795" s="55"/>
      <c r="C1795" s="55"/>
      <c r="D1795" s="55"/>
      <c r="E1795" s="65"/>
      <c r="F1795" s="6"/>
      <c r="G1795" s="61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</row>
    <row r="1796" ht="12.75" customHeight="1">
      <c r="A1796" s="55"/>
      <c r="B1796" s="55"/>
      <c r="C1796" s="55"/>
      <c r="D1796" s="55"/>
      <c r="E1796" s="65"/>
      <c r="F1796" s="6"/>
      <c r="G1796" s="61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</row>
    <row r="1797" ht="12.75" customHeight="1">
      <c r="A1797" s="55"/>
      <c r="B1797" s="55"/>
      <c r="C1797" s="55"/>
      <c r="D1797" s="55"/>
      <c r="E1797" s="65"/>
      <c r="F1797" s="6"/>
      <c r="G1797" s="61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</row>
    <row r="1798" ht="12.75" customHeight="1">
      <c r="A1798" s="55"/>
      <c r="B1798" s="55"/>
      <c r="C1798" s="55"/>
      <c r="D1798" s="55"/>
      <c r="E1798" s="65"/>
      <c r="F1798" s="6"/>
      <c r="G1798" s="61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</row>
    <row r="1799" ht="12.75" customHeight="1">
      <c r="A1799" s="55"/>
      <c r="B1799" s="55"/>
      <c r="C1799" s="55"/>
      <c r="D1799" s="55"/>
      <c r="E1799" s="65"/>
      <c r="F1799" s="6"/>
      <c r="G1799" s="61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</row>
    <row r="1800" ht="12.75" customHeight="1">
      <c r="A1800" s="55"/>
      <c r="B1800" s="55"/>
      <c r="C1800" s="55"/>
      <c r="D1800" s="55"/>
      <c r="E1800" s="65"/>
      <c r="F1800" s="6"/>
      <c r="G1800" s="61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</row>
    <row r="1801" ht="12.75" customHeight="1">
      <c r="A1801" s="55"/>
      <c r="B1801" s="55"/>
      <c r="C1801" s="55"/>
      <c r="D1801" s="55"/>
      <c r="E1801" s="65"/>
      <c r="F1801" s="6"/>
      <c r="G1801" s="61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</row>
    <row r="1802" ht="12.75" customHeight="1">
      <c r="A1802" s="55"/>
      <c r="B1802" s="55"/>
      <c r="C1802" s="55"/>
      <c r="D1802" s="55"/>
      <c r="E1802" s="65"/>
      <c r="F1802" s="6"/>
      <c r="G1802" s="61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</row>
    <row r="1803" ht="12.75" customHeight="1">
      <c r="A1803" s="55"/>
      <c r="B1803" s="55"/>
      <c r="C1803" s="55"/>
      <c r="D1803" s="55"/>
      <c r="E1803" s="65"/>
      <c r="F1803" s="6"/>
      <c r="G1803" s="61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</row>
    <row r="1804" ht="12.75" customHeight="1">
      <c r="A1804" s="55"/>
      <c r="B1804" s="55"/>
      <c r="C1804" s="55"/>
      <c r="D1804" s="55"/>
      <c r="E1804" s="65"/>
      <c r="F1804" s="6"/>
      <c r="G1804" s="61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</row>
    <row r="1805" ht="12.75" customHeight="1">
      <c r="A1805" s="55"/>
      <c r="B1805" s="55"/>
      <c r="C1805" s="55"/>
      <c r="D1805" s="55"/>
      <c r="E1805" s="65"/>
      <c r="F1805" s="6"/>
      <c r="G1805" s="61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</row>
    <row r="1806" ht="12.75" customHeight="1">
      <c r="A1806" s="55"/>
      <c r="B1806" s="55"/>
      <c r="C1806" s="55"/>
      <c r="D1806" s="55"/>
      <c r="E1806" s="65"/>
      <c r="F1806" s="6"/>
      <c r="G1806" s="61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</row>
    <row r="1807" ht="12.75" customHeight="1">
      <c r="A1807" s="55"/>
      <c r="B1807" s="55"/>
      <c r="C1807" s="55"/>
      <c r="D1807" s="55"/>
      <c r="E1807" s="65"/>
      <c r="F1807" s="6"/>
      <c r="G1807" s="61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</row>
    <row r="1808" ht="12.75" customHeight="1">
      <c r="A1808" s="55"/>
      <c r="B1808" s="55"/>
      <c r="C1808" s="55"/>
      <c r="D1808" s="55"/>
      <c r="E1808" s="65"/>
      <c r="F1808" s="6"/>
      <c r="G1808" s="61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</row>
    <row r="1809" ht="12.75" customHeight="1">
      <c r="A1809" s="55"/>
      <c r="B1809" s="55"/>
      <c r="C1809" s="55"/>
      <c r="D1809" s="55"/>
      <c r="E1809" s="65"/>
      <c r="F1809" s="6"/>
      <c r="G1809" s="61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</row>
    <row r="1810" ht="12.75" customHeight="1">
      <c r="A1810" s="55"/>
      <c r="B1810" s="55"/>
      <c r="C1810" s="55"/>
      <c r="D1810" s="55"/>
      <c r="E1810" s="65"/>
      <c r="F1810" s="6"/>
      <c r="G1810" s="61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</row>
    <row r="1811" ht="12.75" customHeight="1">
      <c r="A1811" s="55"/>
      <c r="B1811" s="55"/>
      <c r="C1811" s="55"/>
      <c r="D1811" s="55"/>
      <c r="E1811" s="65"/>
      <c r="F1811" s="6"/>
      <c r="G1811" s="61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</row>
    <row r="1812" ht="12.75" customHeight="1">
      <c r="A1812" s="55"/>
      <c r="B1812" s="55"/>
      <c r="C1812" s="55"/>
      <c r="D1812" s="55"/>
      <c r="E1812" s="65"/>
      <c r="F1812" s="6"/>
      <c r="G1812" s="61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</row>
    <row r="1813" ht="12.75" customHeight="1">
      <c r="A1813" s="55"/>
      <c r="B1813" s="55"/>
      <c r="C1813" s="55"/>
      <c r="D1813" s="55"/>
      <c r="E1813" s="65"/>
      <c r="F1813" s="6"/>
      <c r="G1813" s="61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</row>
    <row r="1814" ht="12.75" customHeight="1">
      <c r="A1814" s="55"/>
      <c r="B1814" s="55"/>
      <c r="C1814" s="55"/>
      <c r="D1814" s="55"/>
      <c r="E1814" s="65"/>
      <c r="F1814" s="6"/>
      <c r="G1814" s="61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</row>
    <row r="1815" ht="12.75" customHeight="1">
      <c r="A1815" s="55"/>
      <c r="B1815" s="55"/>
      <c r="C1815" s="55"/>
      <c r="D1815" s="55"/>
      <c r="E1815" s="65"/>
      <c r="F1815" s="6"/>
      <c r="G1815" s="61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</row>
    <row r="1816" ht="12.75" customHeight="1">
      <c r="A1816" s="55"/>
      <c r="B1816" s="55"/>
      <c r="C1816" s="55"/>
      <c r="D1816" s="55"/>
      <c r="E1816" s="65"/>
      <c r="F1816" s="6"/>
      <c r="G1816" s="61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</row>
    <row r="1817" ht="12.75" customHeight="1">
      <c r="A1817" s="55"/>
      <c r="B1817" s="55"/>
      <c r="C1817" s="55"/>
      <c r="D1817" s="55"/>
      <c r="E1817" s="65"/>
      <c r="F1817" s="6"/>
      <c r="G1817" s="61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</row>
    <row r="1818" ht="12.75" customHeight="1">
      <c r="A1818" s="55"/>
      <c r="B1818" s="55"/>
      <c r="C1818" s="55"/>
      <c r="D1818" s="55"/>
      <c r="E1818" s="65"/>
      <c r="F1818" s="6"/>
      <c r="G1818" s="61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</row>
    <row r="1819" ht="12.75" customHeight="1">
      <c r="A1819" s="55"/>
      <c r="B1819" s="55"/>
      <c r="C1819" s="55"/>
      <c r="D1819" s="55"/>
      <c r="E1819" s="65"/>
      <c r="F1819" s="6"/>
      <c r="G1819" s="61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</row>
    <row r="1820" ht="12.75" customHeight="1">
      <c r="A1820" s="55"/>
      <c r="B1820" s="55"/>
      <c r="C1820" s="55"/>
      <c r="D1820" s="55"/>
      <c r="E1820" s="65"/>
      <c r="F1820" s="6"/>
      <c r="G1820" s="61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</row>
    <row r="1821" ht="12.75" customHeight="1">
      <c r="A1821" s="55"/>
      <c r="B1821" s="55"/>
      <c r="C1821" s="55"/>
      <c r="D1821" s="55"/>
      <c r="E1821" s="65"/>
      <c r="F1821" s="6"/>
      <c r="G1821" s="61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</row>
    <row r="1822" ht="12.75" customHeight="1">
      <c r="A1822" s="55"/>
      <c r="B1822" s="55"/>
      <c r="C1822" s="55"/>
      <c r="D1822" s="55"/>
      <c r="E1822" s="65"/>
      <c r="F1822" s="6"/>
      <c r="G1822" s="61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</row>
    <row r="1823" ht="12.75" customHeight="1">
      <c r="A1823" s="55"/>
      <c r="B1823" s="55"/>
      <c r="C1823" s="55"/>
      <c r="D1823" s="55"/>
      <c r="E1823" s="65"/>
      <c r="F1823" s="6"/>
      <c r="G1823" s="61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</row>
    <row r="1824" ht="12.75" customHeight="1">
      <c r="A1824" s="55"/>
      <c r="B1824" s="55"/>
      <c r="C1824" s="55"/>
      <c r="D1824" s="55"/>
      <c r="E1824" s="65"/>
      <c r="F1824" s="6"/>
      <c r="G1824" s="61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</row>
    <row r="1825" ht="12.75" customHeight="1">
      <c r="A1825" s="55"/>
      <c r="B1825" s="55"/>
      <c r="C1825" s="55"/>
      <c r="D1825" s="55"/>
      <c r="E1825" s="65"/>
      <c r="F1825" s="6"/>
      <c r="G1825" s="61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</row>
    <row r="1826" ht="12.75" customHeight="1">
      <c r="A1826" s="55"/>
      <c r="B1826" s="55"/>
      <c r="C1826" s="55"/>
      <c r="D1826" s="55"/>
      <c r="E1826" s="65"/>
      <c r="F1826" s="6"/>
      <c r="G1826" s="61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</row>
    <row r="1827" ht="12.75" customHeight="1">
      <c r="A1827" s="55"/>
      <c r="B1827" s="55"/>
      <c r="C1827" s="55"/>
      <c r="D1827" s="55"/>
      <c r="E1827" s="65"/>
      <c r="F1827" s="6"/>
      <c r="G1827" s="61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</row>
    <row r="1828" ht="12.75" customHeight="1">
      <c r="A1828" s="55"/>
      <c r="B1828" s="55"/>
      <c r="C1828" s="55"/>
      <c r="D1828" s="55"/>
      <c r="E1828" s="65"/>
      <c r="F1828" s="6"/>
      <c r="G1828" s="61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</row>
    <row r="1829" ht="12.75" customHeight="1">
      <c r="A1829" s="55"/>
      <c r="B1829" s="55"/>
      <c r="C1829" s="55"/>
      <c r="D1829" s="55"/>
      <c r="E1829" s="65"/>
      <c r="F1829" s="6"/>
      <c r="G1829" s="61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</row>
    <row r="1830" ht="12.75" customHeight="1">
      <c r="A1830" s="55"/>
      <c r="B1830" s="55"/>
      <c r="C1830" s="55"/>
      <c r="D1830" s="55"/>
      <c r="E1830" s="65"/>
      <c r="F1830" s="6"/>
      <c r="G1830" s="61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</row>
    <row r="1831" ht="12.75" customHeight="1">
      <c r="A1831" s="55"/>
      <c r="B1831" s="55"/>
      <c r="C1831" s="55"/>
      <c r="D1831" s="55"/>
      <c r="E1831" s="65"/>
      <c r="F1831" s="6"/>
      <c r="G1831" s="61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</row>
    <row r="1832" ht="12.75" customHeight="1">
      <c r="A1832" s="55"/>
      <c r="B1832" s="55"/>
      <c r="C1832" s="55"/>
      <c r="D1832" s="55"/>
      <c r="E1832" s="65"/>
      <c r="F1832" s="6"/>
      <c r="G1832" s="61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</row>
    <row r="1833" ht="12.75" customHeight="1">
      <c r="A1833" s="55"/>
      <c r="B1833" s="55"/>
      <c r="C1833" s="55"/>
      <c r="D1833" s="55"/>
      <c r="E1833" s="65"/>
      <c r="F1833" s="6"/>
      <c r="G1833" s="61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</row>
    <row r="1834" ht="12.75" customHeight="1">
      <c r="A1834" s="55"/>
      <c r="B1834" s="55"/>
      <c r="C1834" s="55"/>
      <c r="D1834" s="55"/>
      <c r="E1834" s="65"/>
      <c r="F1834" s="6"/>
      <c r="G1834" s="61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</row>
    <row r="1835" ht="12.75" customHeight="1">
      <c r="A1835" s="55"/>
      <c r="B1835" s="55"/>
      <c r="C1835" s="55"/>
      <c r="D1835" s="55"/>
      <c r="E1835" s="65"/>
      <c r="F1835" s="6"/>
      <c r="G1835" s="61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</row>
    <row r="1836" ht="12.75" customHeight="1">
      <c r="A1836" s="55"/>
      <c r="B1836" s="55"/>
      <c r="C1836" s="55"/>
      <c r="D1836" s="55"/>
      <c r="E1836" s="65"/>
      <c r="F1836" s="6"/>
      <c r="G1836" s="61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</row>
    <row r="1837" ht="12.75" customHeight="1">
      <c r="A1837" s="55"/>
      <c r="B1837" s="55"/>
      <c r="C1837" s="55"/>
      <c r="D1837" s="55"/>
      <c r="E1837" s="65"/>
      <c r="F1837" s="6"/>
      <c r="G1837" s="61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</row>
    <row r="1838" ht="12.75" customHeight="1">
      <c r="A1838" s="55"/>
      <c r="B1838" s="55"/>
      <c r="C1838" s="55"/>
      <c r="D1838" s="55"/>
      <c r="E1838" s="65"/>
      <c r="F1838" s="6"/>
      <c r="G1838" s="61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</row>
    <row r="1839" ht="12.75" customHeight="1">
      <c r="A1839" s="55"/>
      <c r="B1839" s="55"/>
      <c r="C1839" s="55"/>
      <c r="D1839" s="55"/>
      <c r="E1839" s="65"/>
      <c r="F1839" s="6"/>
      <c r="G1839" s="61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</row>
    <row r="1840" ht="12.75" customHeight="1">
      <c r="A1840" s="55"/>
      <c r="B1840" s="55"/>
      <c r="C1840" s="55"/>
      <c r="D1840" s="55"/>
      <c r="E1840" s="65"/>
      <c r="F1840" s="6"/>
      <c r="G1840" s="61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</row>
    <row r="1841" ht="12.75" customHeight="1">
      <c r="A1841" s="55"/>
      <c r="B1841" s="55"/>
      <c r="C1841" s="55"/>
      <c r="D1841" s="55"/>
      <c r="E1841" s="65"/>
      <c r="F1841" s="6"/>
      <c r="G1841" s="61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</row>
    <row r="1842" ht="12.75" customHeight="1">
      <c r="A1842" s="55"/>
      <c r="B1842" s="55"/>
      <c r="C1842" s="55"/>
      <c r="D1842" s="55"/>
      <c r="E1842" s="65"/>
      <c r="F1842" s="6"/>
      <c r="G1842" s="61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</row>
    <row r="1843" ht="12.75" customHeight="1">
      <c r="A1843" s="55"/>
      <c r="B1843" s="55"/>
      <c r="C1843" s="55"/>
      <c r="D1843" s="55"/>
      <c r="E1843" s="65"/>
      <c r="F1843" s="6"/>
      <c r="G1843" s="61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</row>
    <row r="1844" ht="12.75" customHeight="1">
      <c r="A1844" s="55"/>
      <c r="B1844" s="55"/>
      <c r="C1844" s="55"/>
      <c r="D1844" s="55"/>
      <c r="E1844" s="65"/>
      <c r="F1844" s="6"/>
      <c r="G1844" s="61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</row>
    <row r="1845" ht="12.75" customHeight="1">
      <c r="A1845" s="55"/>
      <c r="B1845" s="55"/>
      <c r="C1845" s="55"/>
      <c r="D1845" s="55"/>
      <c r="E1845" s="65"/>
      <c r="F1845" s="6"/>
      <c r="G1845" s="61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</row>
    <row r="1846" ht="12.75" customHeight="1">
      <c r="A1846" s="55"/>
      <c r="B1846" s="55"/>
      <c r="C1846" s="55"/>
      <c r="D1846" s="55"/>
      <c r="E1846" s="65"/>
      <c r="F1846" s="6"/>
      <c r="G1846" s="61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</row>
    <row r="1847" ht="12.75" customHeight="1">
      <c r="A1847" s="55"/>
      <c r="B1847" s="55"/>
      <c r="C1847" s="55"/>
      <c r="D1847" s="55"/>
      <c r="E1847" s="65"/>
      <c r="F1847" s="6"/>
      <c r="G1847" s="61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</row>
    <row r="1848" ht="12.75" customHeight="1">
      <c r="A1848" s="55"/>
      <c r="B1848" s="55"/>
      <c r="C1848" s="55"/>
      <c r="D1848" s="55"/>
      <c r="E1848" s="65"/>
      <c r="F1848" s="6"/>
      <c r="G1848" s="61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</row>
    <row r="1849" ht="12.75" customHeight="1">
      <c r="A1849" s="55"/>
      <c r="B1849" s="55"/>
      <c r="C1849" s="55"/>
      <c r="D1849" s="55"/>
      <c r="E1849" s="65"/>
      <c r="F1849" s="6"/>
      <c r="G1849" s="61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</row>
    <row r="1850" ht="12.75" customHeight="1">
      <c r="A1850" s="55"/>
      <c r="B1850" s="55"/>
      <c r="C1850" s="55"/>
      <c r="D1850" s="55"/>
      <c r="E1850" s="65"/>
      <c r="F1850" s="6"/>
      <c r="G1850" s="61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</row>
    <row r="1851" ht="12.75" customHeight="1">
      <c r="A1851" s="55"/>
      <c r="B1851" s="55"/>
      <c r="C1851" s="55"/>
      <c r="D1851" s="55"/>
      <c r="E1851" s="65"/>
      <c r="F1851" s="6"/>
      <c r="G1851" s="61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</row>
    <row r="1852" ht="12.75" customHeight="1">
      <c r="A1852" s="55"/>
      <c r="B1852" s="55"/>
      <c r="C1852" s="55"/>
      <c r="D1852" s="55"/>
      <c r="E1852" s="65"/>
      <c r="F1852" s="6"/>
      <c r="G1852" s="61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</row>
    <row r="1853" ht="12.75" customHeight="1">
      <c r="A1853" s="55"/>
      <c r="B1853" s="55"/>
      <c r="C1853" s="55"/>
      <c r="D1853" s="55"/>
      <c r="E1853" s="65"/>
      <c r="F1853" s="6"/>
      <c r="G1853" s="61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</row>
    <row r="1854" ht="12.75" customHeight="1">
      <c r="A1854" s="55"/>
      <c r="B1854" s="55"/>
      <c r="C1854" s="55"/>
      <c r="D1854" s="55"/>
      <c r="E1854" s="65"/>
      <c r="F1854" s="6"/>
      <c r="G1854" s="61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</row>
    <row r="1855" ht="12.75" customHeight="1">
      <c r="A1855" s="55"/>
      <c r="B1855" s="55"/>
      <c r="C1855" s="55"/>
      <c r="D1855" s="55"/>
      <c r="E1855" s="65"/>
      <c r="F1855" s="6"/>
      <c r="G1855" s="61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</row>
    <row r="1856" ht="12.75" customHeight="1">
      <c r="A1856" s="55"/>
      <c r="B1856" s="55"/>
      <c r="C1856" s="55"/>
      <c r="D1856" s="55"/>
      <c r="E1856" s="65"/>
      <c r="F1856" s="6"/>
      <c r="G1856" s="61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</row>
    <row r="1857" ht="12.75" customHeight="1">
      <c r="A1857" s="55"/>
      <c r="B1857" s="55"/>
      <c r="C1857" s="55"/>
      <c r="D1857" s="55"/>
      <c r="E1857" s="65"/>
      <c r="F1857" s="6"/>
      <c r="G1857" s="61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</row>
    <row r="1858" ht="12.75" customHeight="1">
      <c r="A1858" s="55"/>
      <c r="B1858" s="55"/>
      <c r="C1858" s="55"/>
      <c r="D1858" s="55"/>
      <c r="E1858" s="65"/>
      <c r="F1858" s="6"/>
      <c r="G1858" s="61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</row>
    <row r="1859" ht="12.75" customHeight="1">
      <c r="A1859" s="55"/>
      <c r="B1859" s="55"/>
      <c r="C1859" s="55"/>
      <c r="D1859" s="55"/>
      <c r="E1859" s="65"/>
      <c r="F1859" s="6"/>
      <c r="G1859" s="61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</row>
    <row r="1860" ht="12.75" customHeight="1">
      <c r="A1860" s="55"/>
      <c r="B1860" s="55"/>
      <c r="C1860" s="55"/>
      <c r="D1860" s="55"/>
      <c r="E1860" s="65"/>
      <c r="F1860" s="6"/>
      <c r="G1860" s="61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</row>
    <row r="1861" ht="12.75" customHeight="1">
      <c r="A1861" s="55"/>
      <c r="B1861" s="55"/>
      <c r="C1861" s="55"/>
      <c r="D1861" s="55"/>
      <c r="E1861" s="65"/>
      <c r="F1861" s="6"/>
      <c r="G1861" s="61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</row>
    <row r="1862" ht="12.75" customHeight="1">
      <c r="A1862" s="55"/>
      <c r="B1862" s="55"/>
      <c r="C1862" s="55"/>
      <c r="D1862" s="55"/>
      <c r="E1862" s="65"/>
      <c r="F1862" s="6"/>
      <c r="G1862" s="61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</row>
    <row r="1863" ht="12.75" customHeight="1">
      <c r="A1863" s="55"/>
      <c r="B1863" s="55"/>
      <c r="C1863" s="55"/>
      <c r="D1863" s="55"/>
      <c r="E1863" s="65"/>
      <c r="F1863" s="6"/>
      <c r="G1863" s="61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</row>
    <row r="1864" ht="12.75" customHeight="1">
      <c r="A1864" s="55"/>
      <c r="B1864" s="55"/>
      <c r="C1864" s="55"/>
      <c r="D1864" s="55"/>
      <c r="E1864" s="65"/>
      <c r="F1864" s="6"/>
      <c r="G1864" s="61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</row>
    <row r="1865" ht="12.75" customHeight="1">
      <c r="A1865" s="55"/>
      <c r="B1865" s="55"/>
      <c r="C1865" s="55"/>
      <c r="D1865" s="55"/>
      <c r="E1865" s="65"/>
      <c r="F1865" s="6"/>
      <c r="G1865" s="61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</row>
    <row r="1866" ht="12.75" customHeight="1">
      <c r="A1866" s="55"/>
      <c r="B1866" s="55"/>
      <c r="C1866" s="55"/>
      <c r="D1866" s="55"/>
      <c r="E1866" s="65"/>
      <c r="F1866" s="6"/>
      <c r="G1866" s="61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</row>
    <row r="1867" ht="12.75" customHeight="1">
      <c r="A1867" s="55"/>
      <c r="B1867" s="55"/>
      <c r="C1867" s="55"/>
      <c r="D1867" s="55"/>
      <c r="E1867" s="65"/>
      <c r="F1867" s="6"/>
      <c r="G1867" s="61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</row>
    <row r="1868" ht="12.75" customHeight="1">
      <c r="A1868" s="55"/>
      <c r="B1868" s="55"/>
      <c r="C1868" s="55"/>
      <c r="D1868" s="55"/>
      <c r="E1868" s="65"/>
      <c r="F1868" s="6"/>
      <c r="G1868" s="61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</row>
    <row r="1869" ht="12.75" customHeight="1">
      <c r="A1869" s="55"/>
      <c r="B1869" s="55"/>
      <c r="C1869" s="55"/>
      <c r="D1869" s="55"/>
      <c r="E1869" s="65"/>
      <c r="F1869" s="6"/>
      <c r="G1869" s="61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</row>
    <row r="1870" ht="12.75" customHeight="1">
      <c r="A1870" s="55"/>
      <c r="B1870" s="55"/>
      <c r="C1870" s="55"/>
      <c r="D1870" s="55"/>
      <c r="E1870" s="65"/>
      <c r="F1870" s="6"/>
      <c r="G1870" s="61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</row>
    <row r="1871" ht="12.75" customHeight="1">
      <c r="A1871" s="55"/>
      <c r="B1871" s="55"/>
      <c r="C1871" s="55"/>
      <c r="D1871" s="55"/>
      <c r="E1871" s="65"/>
      <c r="F1871" s="6"/>
      <c r="G1871" s="61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</row>
    <row r="1872" ht="12.75" customHeight="1">
      <c r="A1872" s="55"/>
      <c r="B1872" s="55"/>
      <c r="C1872" s="55"/>
      <c r="D1872" s="55"/>
      <c r="E1872" s="65"/>
      <c r="F1872" s="6"/>
      <c r="G1872" s="61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</row>
    <row r="1873" ht="12.75" customHeight="1">
      <c r="A1873" s="55"/>
      <c r="B1873" s="55"/>
      <c r="C1873" s="55"/>
      <c r="D1873" s="55"/>
      <c r="E1873" s="65"/>
      <c r="F1873" s="6"/>
      <c r="G1873" s="61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</row>
    <row r="1874" ht="12.75" customHeight="1">
      <c r="A1874" s="55"/>
      <c r="B1874" s="55"/>
      <c r="C1874" s="55"/>
      <c r="D1874" s="55"/>
      <c r="E1874" s="65"/>
      <c r="F1874" s="6"/>
      <c r="G1874" s="61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</row>
    <row r="1875" ht="12.75" customHeight="1">
      <c r="A1875" s="55"/>
      <c r="B1875" s="55"/>
      <c r="C1875" s="55"/>
      <c r="D1875" s="55"/>
      <c r="E1875" s="65"/>
      <c r="F1875" s="6"/>
      <c r="G1875" s="61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</row>
    <row r="1876" ht="12.75" customHeight="1">
      <c r="A1876" s="55"/>
      <c r="B1876" s="55"/>
      <c r="C1876" s="55"/>
      <c r="D1876" s="55"/>
      <c r="E1876" s="65"/>
      <c r="F1876" s="6"/>
      <c r="G1876" s="61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</row>
    <row r="1877" ht="12.75" customHeight="1">
      <c r="A1877" s="55"/>
      <c r="B1877" s="55"/>
      <c r="C1877" s="55"/>
      <c r="D1877" s="55"/>
      <c r="E1877" s="65"/>
      <c r="F1877" s="6"/>
      <c r="G1877" s="61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</row>
    <row r="1878" ht="12.75" customHeight="1">
      <c r="A1878" s="55"/>
      <c r="B1878" s="55"/>
      <c r="C1878" s="55"/>
      <c r="D1878" s="55"/>
      <c r="E1878" s="65"/>
      <c r="F1878" s="6"/>
      <c r="G1878" s="61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</row>
    <row r="1879" ht="12.75" customHeight="1">
      <c r="A1879" s="55"/>
      <c r="B1879" s="55"/>
      <c r="C1879" s="55"/>
      <c r="D1879" s="55"/>
      <c r="E1879" s="65"/>
      <c r="F1879" s="6"/>
      <c r="G1879" s="61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</row>
    <row r="1880" ht="12.75" customHeight="1">
      <c r="A1880" s="55"/>
      <c r="B1880" s="55"/>
      <c r="C1880" s="55"/>
      <c r="D1880" s="55"/>
      <c r="E1880" s="65"/>
      <c r="F1880" s="6"/>
      <c r="G1880" s="61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</row>
    <row r="1881" ht="12.75" customHeight="1">
      <c r="A1881" s="55"/>
      <c r="B1881" s="55"/>
      <c r="C1881" s="55"/>
      <c r="D1881" s="55"/>
      <c r="E1881" s="65"/>
      <c r="F1881" s="6"/>
      <c r="G1881" s="61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</row>
    <row r="1882" ht="12.75" customHeight="1">
      <c r="A1882" s="55"/>
      <c r="B1882" s="55"/>
      <c r="C1882" s="55"/>
      <c r="D1882" s="55"/>
      <c r="E1882" s="65"/>
      <c r="F1882" s="6"/>
      <c r="G1882" s="61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</row>
    <row r="1883" ht="12.75" customHeight="1">
      <c r="A1883" s="55"/>
      <c r="B1883" s="55"/>
      <c r="C1883" s="55"/>
      <c r="D1883" s="55"/>
      <c r="E1883" s="65"/>
      <c r="F1883" s="6"/>
      <c r="G1883" s="61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</row>
    <row r="1884" ht="12.75" customHeight="1">
      <c r="A1884" s="55"/>
      <c r="B1884" s="55"/>
      <c r="C1884" s="55"/>
      <c r="D1884" s="55"/>
      <c r="E1884" s="65"/>
      <c r="F1884" s="6"/>
      <c r="G1884" s="61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</row>
    <row r="1885" ht="12.75" customHeight="1">
      <c r="A1885" s="55"/>
      <c r="B1885" s="55"/>
      <c r="C1885" s="55"/>
      <c r="D1885" s="55"/>
      <c r="E1885" s="65"/>
      <c r="F1885" s="6"/>
      <c r="G1885" s="61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</row>
    <row r="1886" ht="12.75" customHeight="1">
      <c r="A1886" s="55"/>
      <c r="B1886" s="55"/>
      <c r="C1886" s="55"/>
      <c r="D1886" s="55"/>
      <c r="E1886" s="65"/>
      <c r="F1886" s="6"/>
      <c r="G1886" s="61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</row>
    <row r="1887" ht="12.75" customHeight="1">
      <c r="A1887" s="55"/>
      <c r="B1887" s="55"/>
      <c r="C1887" s="55"/>
      <c r="D1887" s="55"/>
      <c r="E1887" s="65"/>
      <c r="F1887" s="6"/>
      <c r="G1887" s="61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</row>
    <row r="1888" ht="12.75" customHeight="1">
      <c r="A1888" s="55"/>
      <c r="B1888" s="55"/>
      <c r="C1888" s="55"/>
      <c r="D1888" s="55"/>
      <c r="E1888" s="65"/>
      <c r="F1888" s="6"/>
      <c r="G1888" s="61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</row>
    <row r="1889" ht="12.75" customHeight="1">
      <c r="A1889" s="55"/>
      <c r="B1889" s="55"/>
      <c r="C1889" s="55"/>
      <c r="D1889" s="55"/>
      <c r="E1889" s="65"/>
      <c r="F1889" s="6"/>
      <c r="G1889" s="61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</row>
    <row r="1890" ht="12.75" customHeight="1">
      <c r="A1890" s="55"/>
      <c r="B1890" s="55"/>
      <c r="C1890" s="55"/>
      <c r="D1890" s="55"/>
      <c r="E1890" s="65"/>
      <c r="F1890" s="6"/>
      <c r="G1890" s="61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</row>
    <row r="1891" ht="12.75" customHeight="1">
      <c r="A1891" s="55"/>
      <c r="B1891" s="55"/>
      <c r="C1891" s="55"/>
      <c r="D1891" s="55"/>
      <c r="E1891" s="65"/>
      <c r="F1891" s="6"/>
      <c r="G1891" s="61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</row>
    <row r="1892" ht="12.75" customHeight="1">
      <c r="A1892" s="55"/>
      <c r="B1892" s="55"/>
      <c r="C1892" s="55"/>
      <c r="D1892" s="55"/>
      <c r="E1892" s="65"/>
      <c r="F1892" s="6"/>
      <c r="G1892" s="61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</row>
    <row r="1893" ht="12.75" customHeight="1">
      <c r="A1893" s="55"/>
      <c r="B1893" s="55"/>
      <c r="C1893" s="55"/>
      <c r="D1893" s="55"/>
      <c r="E1893" s="65"/>
      <c r="F1893" s="6"/>
      <c r="G1893" s="61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</row>
    <row r="1894" ht="12.75" customHeight="1">
      <c r="A1894" s="55"/>
      <c r="B1894" s="55"/>
      <c r="C1894" s="55"/>
      <c r="D1894" s="55"/>
      <c r="E1894" s="65"/>
      <c r="F1894" s="6"/>
      <c r="G1894" s="61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</row>
    <row r="1895" ht="12.75" customHeight="1">
      <c r="A1895" s="55"/>
      <c r="B1895" s="55"/>
      <c r="C1895" s="55"/>
      <c r="D1895" s="55"/>
      <c r="E1895" s="65"/>
      <c r="F1895" s="6"/>
      <c r="G1895" s="61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</row>
    <row r="1896" ht="12.75" customHeight="1">
      <c r="A1896" s="55"/>
      <c r="B1896" s="55"/>
      <c r="C1896" s="55"/>
      <c r="D1896" s="55"/>
      <c r="E1896" s="65"/>
      <c r="F1896" s="6"/>
      <c r="G1896" s="61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</row>
    <row r="1897" ht="12.75" customHeight="1">
      <c r="A1897" s="55"/>
      <c r="B1897" s="55"/>
      <c r="C1897" s="55"/>
      <c r="D1897" s="55"/>
      <c r="E1897" s="65"/>
      <c r="F1897" s="6"/>
      <c r="G1897" s="61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</row>
    <row r="1898" ht="12.75" customHeight="1">
      <c r="A1898" s="55"/>
      <c r="B1898" s="55"/>
      <c r="C1898" s="55"/>
      <c r="D1898" s="55"/>
      <c r="E1898" s="65"/>
      <c r="F1898" s="6"/>
      <c r="G1898" s="61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</row>
    <row r="1899" ht="12.75" customHeight="1">
      <c r="A1899" s="55"/>
      <c r="B1899" s="55"/>
      <c r="C1899" s="55"/>
      <c r="D1899" s="55"/>
      <c r="E1899" s="65"/>
      <c r="F1899" s="6"/>
      <c r="G1899" s="61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</row>
    <row r="1900" ht="12.75" customHeight="1">
      <c r="A1900" s="55"/>
      <c r="B1900" s="55"/>
      <c r="C1900" s="55"/>
      <c r="D1900" s="55"/>
      <c r="E1900" s="65"/>
      <c r="F1900" s="6"/>
      <c r="G1900" s="61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</row>
    <row r="1901" ht="12.75" customHeight="1">
      <c r="A1901" s="55"/>
      <c r="B1901" s="55"/>
      <c r="C1901" s="55"/>
      <c r="D1901" s="55"/>
      <c r="E1901" s="65"/>
      <c r="F1901" s="6"/>
      <c r="G1901" s="61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</row>
    <row r="1902" ht="12.75" customHeight="1">
      <c r="A1902" s="55"/>
      <c r="B1902" s="55"/>
      <c r="C1902" s="55"/>
      <c r="D1902" s="55"/>
      <c r="E1902" s="65"/>
      <c r="F1902" s="6"/>
      <c r="G1902" s="61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</row>
    <row r="1903" ht="12.75" customHeight="1">
      <c r="A1903" s="55"/>
      <c r="B1903" s="55"/>
      <c r="C1903" s="55"/>
      <c r="D1903" s="55"/>
      <c r="E1903" s="65"/>
      <c r="F1903" s="6"/>
      <c r="G1903" s="61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</row>
    <row r="1904" ht="12.75" customHeight="1">
      <c r="A1904" s="55"/>
      <c r="B1904" s="55"/>
      <c r="C1904" s="55"/>
      <c r="D1904" s="55"/>
      <c r="E1904" s="65"/>
      <c r="F1904" s="6"/>
      <c r="G1904" s="61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</row>
    <row r="1905" ht="12.75" customHeight="1">
      <c r="A1905" s="55"/>
      <c r="B1905" s="55"/>
      <c r="C1905" s="55"/>
      <c r="D1905" s="55"/>
      <c r="E1905" s="65"/>
      <c r="F1905" s="6"/>
      <c r="G1905" s="61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</row>
    <row r="1906" ht="12.75" customHeight="1">
      <c r="A1906" s="55"/>
      <c r="B1906" s="55"/>
      <c r="C1906" s="55"/>
      <c r="D1906" s="55"/>
      <c r="E1906" s="65"/>
      <c r="F1906" s="6"/>
      <c r="G1906" s="61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</row>
    <row r="1907" ht="12.75" customHeight="1">
      <c r="A1907" s="55"/>
      <c r="B1907" s="55"/>
      <c r="C1907" s="55"/>
      <c r="D1907" s="55"/>
      <c r="E1907" s="65"/>
      <c r="F1907" s="6"/>
      <c r="G1907" s="61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</row>
    <row r="1908" ht="12.75" customHeight="1">
      <c r="A1908" s="55"/>
      <c r="B1908" s="55"/>
      <c r="C1908" s="55"/>
      <c r="D1908" s="55"/>
      <c r="E1908" s="65"/>
      <c r="F1908" s="6"/>
      <c r="G1908" s="61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</row>
    <row r="1909" ht="12.75" customHeight="1">
      <c r="A1909" s="55"/>
      <c r="B1909" s="55"/>
      <c r="C1909" s="55"/>
      <c r="D1909" s="55"/>
      <c r="E1909" s="65"/>
      <c r="F1909" s="6"/>
      <c r="G1909" s="61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</row>
    <row r="1910" ht="12.75" customHeight="1">
      <c r="A1910" s="55"/>
      <c r="B1910" s="55"/>
      <c r="C1910" s="55"/>
      <c r="D1910" s="55"/>
      <c r="E1910" s="65"/>
      <c r="F1910" s="6"/>
      <c r="G1910" s="61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</row>
    <row r="1911" ht="12.75" customHeight="1">
      <c r="A1911" s="55"/>
      <c r="B1911" s="55"/>
      <c r="C1911" s="55"/>
      <c r="D1911" s="55"/>
      <c r="E1911" s="65"/>
      <c r="F1911" s="6"/>
      <c r="G1911" s="61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</row>
    <row r="1912" ht="12.75" customHeight="1">
      <c r="A1912" s="55"/>
      <c r="B1912" s="55"/>
      <c r="C1912" s="55"/>
      <c r="D1912" s="55"/>
      <c r="E1912" s="65"/>
      <c r="F1912" s="6"/>
      <c r="G1912" s="61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</row>
    <row r="1913" ht="12.75" customHeight="1">
      <c r="A1913" s="55"/>
      <c r="B1913" s="55"/>
      <c r="C1913" s="55"/>
      <c r="D1913" s="55"/>
      <c r="E1913" s="65"/>
      <c r="F1913" s="6"/>
      <c r="G1913" s="61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</row>
    <row r="1914" ht="12.75" customHeight="1">
      <c r="A1914" s="55"/>
      <c r="B1914" s="55"/>
      <c r="C1914" s="55"/>
      <c r="D1914" s="55"/>
      <c r="E1914" s="65"/>
      <c r="F1914" s="6"/>
      <c r="G1914" s="61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</row>
    <row r="1915" ht="12.75" customHeight="1">
      <c r="A1915" s="55"/>
      <c r="B1915" s="55"/>
      <c r="C1915" s="55"/>
      <c r="D1915" s="55"/>
      <c r="E1915" s="65"/>
      <c r="F1915" s="6"/>
      <c r="G1915" s="61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</row>
    <row r="1916" ht="12.75" customHeight="1">
      <c r="A1916" s="55"/>
      <c r="B1916" s="55"/>
      <c r="C1916" s="55"/>
      <c r="D1916" s="55"/>
      <c r="E1916" s="65"/>
      <c r="F1916" s="6"/>
      <c r="G1916" s="61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</row>
    <row r="1917" ht="12.75" customHeight="1">
      <c r="A1917" s="55"/>
      <c r="B1917" s="55"/>
      <c r="C1917" s="55"/>
      <c r="D1917" s="55"/>
      <c r="E1917" s="65"/>
      <c r="F1917" s="6"/>
      <c r="G1917" s="61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</row>
    <row r="1918" ht="12.75" customHeight="1">
      <c r="A1918" s="55"/>
      <c r="B1918" s="55"/>
      <c r="C1918" s="55"/>
      <c r="D1918" s="55"/>
      <c r="E1918" s="65"/>
      <c r="F1918" s="6"/>
      <c r="G1918" s="61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</row>
    <row r="1919" ht="12.75" customHeight="1">
      <c r="A1919" s="55"/>
      <c r="B1919" s="55"/>
      <c r="C1919" s="55"/>
      <c r="D1919" s="55"/>
      <c r="E1919" s="65"/>
      <c r="F1919" s="6"/>
      <c r="G1919" s="61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</row>
    <row r="1920" ht="12.75" customHeight="1">
      <c r="A1920" s="55"/>
      <c r="B1920" s="55"/>
      <c r="C1920" s="55"/>
      <c r="D1920" s="55"/>
      <c r="E1920" s="65"/>
      <c r="F1920" s="6"/>
      <c r="G1920" s="61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</row>
    <row r="1921" ht="12.75" customHeight="1">
      <c r="A1921" s="55"/>
      <c r="B1921" s="55"/>
      <c r="C1921" s="55"/>
      <c r="D1921" s="55"/>
      <c r="E1921" s="65"/>
      <c r="F1921" s="6"/>
      <c r="G1921" s="61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</row>
    <row r="1922" ht="12.75" customHeight="1">
      <c r="A1922" s="55"/>
      <c r="B1922" s="55"/>
      <c r="C1922" s="55"/>
      <c r="D1922" s="55"/>
      <c r="E1922" s="65"/>
      <c r="F1922" s="6"/>
      <c r="G1922" s="61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</row>
    <row r="1923" ht="12.75" customHeight="1">
      <c r="A1923" s="55"/>
      <c r="B1923" s="55"/>
      <c r="C1923" s="55"/>
      <c r="D1923" s="55"/>
      <c r="E1923" s="65"/>
      <c r="F1923" s="6"/>
      <c r="G1923" s="61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</row>
    <row r="1924" ht="12.75" customHeight="1">
      <c r="A1924" s="55"/>
      <c r="B1924" s="55"/>
      <c r="C1924" s="55"/>
      <c r="D1924" s="55"/>
      <c r="E1924" s="65"/>
      <c r="F1924" s="6"/>
      <c r="G1924" s="61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</row>
    <row r="1925" ht="12.75" customHeight="1">
      <c r="A1925" s="55"/>
      <c r="B1925" s="55"/>
      <c r="C1925" s="55"/>
      <c r="D1925" s="55"/>
      <c r="E1925" s="65"/>
      <c r="F1925" s="6"/>
      <c r="G1925" s="61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</row>
    <row r="1926" ht="12.75" customHeight="1">
      <c r="A1926" s="55"/>
      <c r="B1926" s="55"/>
      <c r="C1926" s="55"/>
      <c r="D1926" s="55"/>
      <c r="E1926" s="65"/>
      <c r="F1926" s="6"/>
      <c r="G1926" s="61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</row>
    <row r="1927" ht="12.75" customHeight="1">
      <c r="A1927" s="55"/>
      <c r="B1927" s="55"/>
      <c r="C1927" s="55"/>
      <c r="D1927" s="55"/>
      <c r="E1927" s="65"/>
      <c r="F1927" s="6"/>
      <c r="G1927" s="61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</row>
    <row r="1928" ht="12.75" customHeight="1">
      <c r="A1928" s="55"/>
      <c r="B1928" s="55"/>
      <c r="C1928" s="55"/>
      <c r="D1928" s="55"/>
      <c r="E1928" s="65"/>
      <c r="F1928" s="6"/>
      <c r="G1928" s="61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</row>
    <row r="1929" ht="12.75" customHeight="1">
      <c r="A1929" s="55"/>
      <c r="B1929" s="55"/>
      <c r="C1929" s="55"/>
      <c r="D1929" s="55"/>
      <c r="E1929" s="65"/>
      <c r="F1929" s="6"/>
      <c r="G1929" s="61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</row>
    <row r="1930" ht="12.75" customHeight="1">
      <c r="A1930" s="55"/>
      <c r="B1930" s="55"/>
      <c r="C1930" s="55"/>
      <c r="D1930" s="55"/>
      <c r="E1930" s="65"/>
      <c r="F1930" s="6"/>
      <c r="G1930" s="61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</row>
    <row r="1931" ht="12.75" customHeight="1">
      <c r="A1931" s="55"/>
      <c r="B1931" s="55"/>
      <c r="C1931" s="55"/>
      <c r="D1931" s="55"/>
      <c r="E1931" s="65"/>
      <c r="F1931" s="6"/>
      <c r="G1931" s="61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</row>
    <row r="1932" ht="12.75" customHeight="1">
      <c r="A1932" s="55"/>
      <c r="B1932" s="55"/>
      <c r="C1932" s="55"/>
      <c r="D1932" s="55"/>
      <c r="E1932" s="65"/>
      <c r="F1932" s="6"/>
      <c r="G1932" s="61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</row>
    <row r="1933" ht="12.75" customHeight="1">
      <c r="A1933" s="55"/>
      <c r="B1933" s="55"/>
      <c r="C1933" s="55"/>
      <c r="D1933" s="55"/>
      <c r="E1933" s="65"/>
      <c r="F1933" s="6"/>
      <c r="G1933" s="61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</row>
    <row r="1934" ht="12.75" customHeight="1">
      <c r="A1934" s="55"/>
      <c r="B1934" s="55"/>
      <c r="C1934" s="55"/>
      <c r="D1934" s="55"/>
      <c r="E1934" s="65"/>
      <c r="F1934" s="6"/>
      <c r="G1934" s="61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</row>
    <row r="1935" ht="12.75" customHeight="1">
      <c r="A1935" s="55"/>
      <c r="B1935" s="55"/>
      <c r="C1935" s="55"/>
      <c r="D1935" s="55"/>
      <c r="E1935" s="65"/>
      <c r="F1935" s="6"/>
      <c r="G1935" s="61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</row>
    <row r="1936" ht="12.75" customHeight="1">
      <c r="A1936" s="55"/>
      <c r="B1936" s="55"/>
      <c r="C1936" s="55"/>
      <c r="D1936" s="55"/>
      <c r="E1936" s="65"/>
      <c r="F1936" s="6"/>
      <c r="G1936" s="61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</row>
    <row r="1937" ht="12.75" customHeight="1">
      <c r="A1937" s="55"/>
      <c r="B1937" s="55"/>
      <c r="C1937" s="55"/>
      <c r="D1937" s="55"/>
      <c r="E1937" s="65"/>
      <c r="F1937" s="6"/>
      <c r="G1937" s="61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</row>
    <row r="1938" ht="12.75" customHeight="1">
      <c r="A1938" s="55"/>
      <c r="B1938" s="55"/>
      <c r="C1938" s="55"/>
      <c r="D1938" s="55"/>
      <c r="E1938" s="65"/>
      <c r="F1938" s="6"/>
      <c r="G1938" s="61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</row>
    <row r="1939" ht="12.75" customHeight="1">
      <c r="A1939" s="55"/>
      <c r="B1939" s="55"/>
      <c r="C1939" s="55"/>
      <c r="D1939" s="55"/>
      <c r="E1939" s="65"/>
      <c r="F1939" s="6"/>
      <c r="G1939" s="61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</row>
    <row r="1940" ht="12.75" customHeight="1">
      <c r="A1940" s="55"/>
      <c r="B1940" s="55"/>
      <c r="C1940" s="55"/>
      <c r="D1940" s="55"/>
      <c r="E1940" s="65"/>
      <c r="F1940" s="6"/>
      <c r="G1940" s="61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</row>
    <row r="1941" ht="12.75" customHeight="1">
      <c r="A1941" s="55"/>
      <c r="B1941" s="55"/>
      <c r="C1941" s="55"/>
      <c r="D1941" s="55"/>
      <c r="E1941" s="65"/>
      <c r="F1941" s="6"/>
      <c r="G1941" s="61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</row>
    <row r="1942" ht="12.75" customHeight="1">
      <c r="A1942" s="55"/>
      <c r="B1942" s="55"/>
      <c r="C1942" s="55"/>
      <c r="D1942" s="55"/>
      <c r="E1942" s="65"/>
      <c r="F1942" s="6"/>
      <c r="G1942" s="61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</row>
    <row r="1943" ht="12.75" customHeight="1">
      <c r="A1943" s="55"/>
      <c r="B1943" s="55"/>
      <c r="C1943" s="55"/>
      <c r="D1943" s="55"/>
      <c r="E1943" s="65"/>
      <c r="F1943" s="6"/>
      <c r="G1943" s="61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</row>
    <row r="1944" ht="12.75" customHeight="1">
      <c r="A1944" s="55"/>
      <c r="B1944" s="55"/>
      <c r="C1944" s="55"/>
      <c r="D1944" s="55"/>
      <c r="E1944" s="65"/>
      <c r="F1944" s="6"/>
      <c r="G1944" s="61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</row>
    <row r="1945" ht="12.75" customHeight="1">
      <c r="A1945" s="55"/>
      <c r="B1945" s="55"/>
      <c r="C1945" s="55"/>
      <c r="D1945" s="55"/>
      <c r="E1945" s="65"/>
      <c r="F1945" s="6"/>
      <c r="G1945" s="61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</row>
    <row r="1946" ht="12.75" customHeight="1">
      <c r="A1946" s="55"/>
      <c r="B1946" s="55"/>
      <c r="C1946" s="55"/>
      <c r="D1946" s="55"/>
      <c r="E1946" s="65"/>
      <c r="F1946" s="6"/>
      <c r="G1946" s="61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</row>
    <row r="1947" ht="12.75" customHeight="1">
      <c r="A1947" s="55"/>
      <c r="B1947" s="55"/>
      <c r="C1947" s="55"/>
      <c r="D1947" s="55"/>
      <c r="E1947" s="65"/>
      <c r="F1947" s="6"/>
      <c r="G1947" s="61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</row>
    <row r="1948" ht="12.75" customHeight="1">
      <c r="A1948" s="55"/>
      <c r="B1948" s="55"/>
      <c r="C1948" s="55"/>
      <c r="D1948" s="55"/>
      <c r="E1948" s="65"/>
      <c r="F1948" s="6"/>
      <c r="G1948" s="61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</row>
    <row r="1949" ht="12.75" customHeight="1">
      <c r="A1949" s="55"/>
      <c r="B1949" s="55"/>
      <c r="C1949" s="55"/>
      <c r="D1949" s="55"/>
      <c r="E1949" s="65"/>
      <c r="F1949" s="6"/>
      <c r="G1949" s="61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</row>
    <row r="1950" ht="12.75" customHeight="1">
      <c r="A1950" s="55"/>
      <c r="B1950" s="55"/>
      <c r="C1950" s="55"/>
      <c r="D1950" s="55"/>
      <c r="E1950" s="65"/>
      <c r="F1950" s="6"/>
      <c r="G1950" s="61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</row>
    <row r="1951" ht="12.75" customHeight="1">
      <c r="A1951" s="55"/>
      <c r="B1951" s="55"/>
      <c r="C1951" s="55"/>
      <c r="D1951" s="55"/>
      <c r="E1951" s="65"/>
      <c r="F1951" s="6"/>
      <c r="G1951" s="61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</row>
    <row r="1952" ht="12.75" customHeight="1">
      <c r="A1952" s="55"/>
      <c r="B1952" s="55"/>
      <c r="C1952" s="55"/>
      <c r="D1952" s="55"/>
      <c r="E1952" s="65"/>
      <c r="F1952" s="6"/>
      <c r="G1952" s="61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</row>
    <row r="1953" ht="12.75" customHeight="1">
      <c r="A1953" s="55"/>
      <c r="B1953" s="55"/>
      <c r="C1953" s="55"/>
      <c r="D1953" s="55"/>
      <c r="E1953" s="65"/>
      <c r="F1953" s="6"/>
      <c r="G1953" s="61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</row>
    <row r="1954" ht="12.75" customHeight="1">
      <c r="A1954" s="55"/>
      <c r="B1954" s="55"/>
      <c r="C1954" s="55"/>
      <c r="D1954" s="55"/>
      <c r="E1954" s="65"/>
      <c r="F1954" s="6"/>
      <c r="G1954" s="61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</row>
    <row r="1955" ht="12.75" customHeight="1">
      <c r="A1955" s="55"/>
      <c r="B1955" s="55"/>
      <c r="C1955" s="55"/>
      <c r="D1955" s="55"/>
      <c r="E1955" s="65"/>
      <c r="F1955" s="6"/>
      <c r="G1955" s="61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</row>
    <row r="1956" ht="12.75" customHeight="1">
      <c r="A1956" s="55"/>
      <c r="B1956" s="55"/>
      <c r="C1956" s="55"/>
      <c r="D1956" s="55"/>
      <c r="E1956" s="65"/>
      <c r="F1956" s="6"/>
      <c r="G1956" s="61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</row>
    <row r="1957" ht="12.75" customHeight="1">
      <c r="A1957" s="55"/>
      <c r="B1957" s="55"/>
      <c r="C1957" s="55"/>
      <c r="D1957" s="55"/>
      <c r="E1957" s="65"/>
      <c r="F1957" s="6"/>
      <c r="G1957" s="61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</row>
    <row r="1958" ht="12.75" customHeight="1">
      <c r="A1958" s="55"/>
      <c r="B1958" s="55"/>
      <c r="C1958" s="55"/>
      <c r="D1958" s="55"/>
      <c r="E1958" s="65"/>
      <c r="F1958" s="6"/>
      <c r="G1958" s="61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</row>
    <row r="1959" ht="12.75" customHeight="1">
      <c r="A1959" s="55"/>
      <c r="B1959" s="55"/>
      <c r="C1959" s="55"/>
      <c r="D1959" s="55"/>
      <c r="E1959" s="65"/>
      <c r="F1959" s="6"/>
      <c r="G1959" s="61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</row>
    <row r="1960" ht="12.75" customHeight="1">
      <c r="A1960" s="55"/>
      <c r="B1960" s="55"/>
      <c r="C1960" s="55"/>
      <c r="D1960" s="55"/>
      <c r="E1960" s="65"/>
      <c r="F1960" s="6"/>
      <c r="G1960" s="61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</row>
    <row r="1961" ht="12.75" customHeight="1">
      <c r="A1961" s="55"/>
      <c r="B1961" s="55"/>
      <c r="C1961" s="55"/>
      <c r="D1961" s="55"/>
      <c r="E1961" s="65"/>
      <c r="F1961" s="6"/>
      <c r="G1961" s="61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</row>
    <row r="1962" ht="12.75" customHeight="1">
      <c r="A1962" s="55"/>
      <c r="B1962" s="55"/>
      <c r="C1962" s="55"/>
      <c r="D1962" s="55"/>
      <c r="E1962" s="65"/>
      <c r="F1962" s="6"/>
      <c r="G1962" s="61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</row>
    <row r="1963" ht="12.75" customHeight="1">
      <c r="A1963" s="55"/>
      <c r="B1963" s="55"/>
      <c r="C1963" s="55"/>
      <c r="D1963" s="55"/>
      <c r="E1963" s="65"/>
      <c r="F1963" s="6"/>
      <c r="G1963" s="61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</row>
    <row r="1964" ht="12.75" customHeight="1">
      <c r="A1964" s="55"/>
      <c r="B1964" s="55"/>
      <c r="C1964" s="55"/>
      <c r="D1964" s="55"/>
      <c r="E1964" s="65"/>
      <c r="F1964" s="6"/>
      <c r="G1964" s="61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</row>
    <row r="1965" ht="12.75" customHeight="1">
      <c r="A1965" s="55"/>
      <c r="B1965" s="55"/>
      <c r="C1965" s="55"/>
      <c r="D1965" s="55"/>
      <c r="E1965" s="65"/>
      <c r="F1965" s="6"/>
      <c r="G1965" s="61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</row>
    <row r="1966" ht="12.75" customHeight="1">
      <c r="A1966" s="55"/>
      <c r="B1966" s="55"/>
      <c r="C1966" s="55"/>
      <c r="D1966" s="55"/>
      <c r="E1966" s="65"/>
      <c r="F1966" s="6"/>
      <c r="G1966" s="61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</row>
    <row r="1967" ht="12.75" customHeight="1">
      <c r="A1967" s="55"/>
      <c r="B1967" s="55"/>
      <c r="C1967" s="55"/>
      <c r="D1967" s="55"/>
      <c r="E1967" s="65"/>
      <c r="F1967" s="6"/>
      <c r="G1967" s="61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</row>
    <row r="1968" ht="12.75" customHeight="1">
      <c r="A1968" s="55"/>
      <c r="B1968" s="55"/>
      <c r="C1968" s="55"/>
      <c r="D1968" s="55"/>
      <c r="E1968" s="65"/>
      <c r="F1968" s="6"/>
      <c r="G1968" s="61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</row>
    <row r="1969" ht="12.75" customHeight="1">
      <c r="A1969" s="55"/>
      <c r="B1969" s="55"/>
      <c r="C1969" s="55"/>
      <c r="D1969" s="55"/>
      <c r="E1969" s="65"/>
      <c r="F1969" s="6"/>
      <c r="G1969" s="61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</row>
    <row r="1970" ht="12.75" customHeight="1">
      <c r="A1970" s="55"/>
      <c r="B1970" s="55"/>
      <c r="C1970" s="55"/>
      <c r="D1970" s="55"/>
      <c r="E1970" s="65"/>
      <c r="F1970" s="6"/>
      <c r="G1970" s="61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</row>
    <row r="1971" ht="12.75" customHeight="1">
      <c r="A1971" s="55"/>
      <c r="B1971" s="55"/>
      <c r="C1971" s="55"/>
      <c r="D1971" s="55"/>
      <c r="E1971" s="65"/>
      <c r="F1971" s="6"/>
      <c r="G1971" s="61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</row>
    <row r="1972" ht="12.75" customHeight="1">
      <c r="A1972" s="55"/>
      <c r="B1972" s="55"/>
      <c r="C1972" s="55"/>
      <c r="D1972" s="55"/>
      <c r="E1972" s="65"/>
      <c r="F1972" s="6"/>
      <c r="G1972" s="61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</row>
    <row r="1973" ht="12.75" customHeight="1">
      <c r="A1973" s="55"/>
      <c r="B1973" s="55"/>
      <c r="C1973" s="55"/>
      <c r="D1973" s="55"/>
      <c r="E1973" s="65"/>
      <c r="F1973" s="6"/>
      <c r="G1973" s="61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</row>
    <row r="1974" ht="12.75" customHeight="1">
      <c r="A1974" s="55"/>
      <c r="B1974" s="55"/>
      <c r="C1974" s="55"/>
      <c r="D1974" s="55"/>
      <c r="E1974" s="65"/>
      <c r="F1974" s="6"/>
      <c r="G1974" s="61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</row>
    <row r="1975" ht="12.75" customHeight="1">
      <c r="A1975" s="55"/>
      <c r="B1975" s="55"/>
      <c r="C1975" s="55"/>
      <c r="D1975" s="55"/>
      <c r="E1975" s="65"/>
      <c r="F1975" s="6"/>
      <c r="G1975" s="61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</row>
    <row r="1976" ht="12.75" customHeight="1">
      <c r="A1976" s="55"/>
      <c r="B1976" s="55"/>
      <c r="C1976" s="55"/>
      <c r="D1976" s="55"/>
      <c r="E1976" s="65"/>
      <c r="F1976" s="6"/>
      <c r="G1976" s="61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</row>
    <row r="1977" ht="12.75" customHeight="1">
      <c r="A1977" s="55"/>
      <c r="B1977" s="55"/>
      <c r="C1977" s="55"/>
      <c r="D1977" s="55"/>
      <c r="E1977" s="65"/>
      <c r="F1977" s="6"/>
      <c r="G1977" s="61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</row>
    <row r="1978" ht="12.75" customHeight="1">
      <c r="A1978" s="55"/>
      <c r="B1978" s="55"/>
      <c r="C1978" s="55"/>
      <c r="D1978" s="55"/>
      <c r="E1978" s="65"/>
      <c r="F1978" s="6"/>
      <c r="G1978" s="61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</row>
    <row r="1979" ht="12.75" customHeight="1">
      <c r="A1979" s="55"/>
      <c r="B1979" s="55"/>
      <c r="C1979" s="55"/>
      <c r="D1979" s="55"/>
      <c r="E1979" s="65"/>
      <c r="F1979" s="6"/>
      <c r="G1979" s="61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</row>
    <row r="1980" ht="12.75" customHeight="1">
      <c r="A1980" s="55"/>
      <c r="B1980" s="55"/>
      <c r="C1980" s="55"/>
      <c r="D1980" s="55"/>
      <c r="E1980" s="65"/>
      <c r="F1980" s="6"/>
      <c r="G1980" s="61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</row>
    <row r="1981" ht="12.75" customHeight="1">
      <c r="A1981" s="55"/>
      <c r="B1981" s="55"/>
      <c r="C1981" s="55"/>
      <c r="D1981" s="55"/>
      <c r="E1981" s="65"/>
      <c r="F1981" s="6"/>
      <c r="G1981" s="61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</row>
    <row r="1982" ht="12.75" customHeight="1">
      <c r="A1982" s="55"/>
      <c r="B1982" s="55"/>
      <c r="C1982" s="55"/>
      <c r="D1982" s="55"/>
      <c r="E1982" s="65"/>
      <c r="F1982" s="6"/>
      <c r="G1982" s="61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</row>
    <row r="1983" ht="12.75" customHeight="1">
      <c r="A1983" s="55"/>
      <c r="B1983" s="55"/>
      <c r="C1983" s="55"/>
      <c r="D1983" s="55"/>
      <c r="E1983" s="65"/>
      <c r="F1983" s="6"/>
      <c r="G1983" s="61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</row>
    <row r="1984" ht="12.75" customHeight="1">
      <c r="A1984" s="55"/>
      <c r="B1984" s="55"/>
      <c r="C1984" s="55"/>
      <c r="D1984" s="55"/>
      <c r="E1984" s="65"/>
      <c r="F1984" s="6"/>
      <c r="G1984" s="61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</row>
    <row r="1985" ht="12.75" customHeight="1">
      <c r="A1985" s="55"/>
      <c r="B1985" s="55"/>
      <c r="C1985" s="55"/>
      <c r="D1985" s="55"/>
      <c r="E1985" s="65"/>
      <c r="F1985" s="6"/>
      <c r="G1985" s="61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</row>
    <row r="1986" ht="12.75" customHeight="1">
      <c r="A1986" s="55"/>
      <c r="B1986" s="55"/>
      <c r="C1986" s="55"/>
      <c r="D1986" s="55"/>
      <c r="E1986" s="65"/>
      <c r="F1986" s="6"/>
      <c r="G1986" s="61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</row>
    <row r="1987" ht="12.75" customHeight="1">
      <c r="A1987" s="55"/>
      <c r="B1987" s="55"/>
      <c r="C1987" s="55"/>
      <c r="D1987" s="55"/>
      <c r="E1987" s="65"/>
      <c r="F1987" s="6"/>
      <c r="G1987" s="61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</row>
    <row r="1988" ht="12.75" customHeight="1">
      <c r="A1988" s="55"/>
      <c r="B1988" s="55"/>
      <c r="C1988" s="55"/>
      <c r="D1988" s="55"/>
      <c r="E1988" s="65"/>
      <c r="F1988" s="6"/>
      <c r="G1988" s="61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</row>
    <row r="1989" ht="12.75" customHeight="1">
      <c r="A1989" s="55"/>
      <c r="B1989" s="55"/>
      <c r="C1989" s="55"/>
      <c r="D1989" s="55"/>
      <c r="E1989" s="65"/>
      <c r="F1989" s="6"/>
      <c r="G1989" s="61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</row>
    <row r="1990" ht="12.75" customHeight="1">
      <c r="A1990" s="55"/>
      <c r="B1990" s="55"/>
      <c r="C1990" s="55"/>
      <c r="D1990" s="55"/>
      <c r="E1990" s="65"/>
      <c r="F1990" s="6"/>
      <c r="G1990" s="61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</row>
    <row r="1991" ht="12.75" customHeight="1">
      <c r="A1991" s="55"/>
      <c r="B1991" s="55"/>
      <c r="C1991" s="55"/>
      <c r="D1991" s="55"/>
      <c r="E1991" s="65"/>
      <c r="F1991" s="6"/>
      <c r="G1991" s="61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</row>
    <row r="1992" ht="12.75" customHeight="1">
      <c r="A1992" s="55"/>
      <c r="B1992" s="55"/>
      <c r="C1992" s="55"/>
      <c r="D1992" s="55"/>
      <c r="E1992" s="65"/>
      <c r="F1992" s="6"/>
      <c r="G1992" s="61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</row>
    <row r="1993" ht="12.75" customHeight="1">
      <c r="A1993" s="55"/>
      <c r="B1993" s="55"/>
      <c r="C1993" s="55"/>
      <c r="D1993" s="55"/>
      <c r="E1993" s="65"/>
      <c r="F1993" s="6"/>
      <c r="G1993" s="61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</row>
    <row r="1994" ht="12.75" customHeight="1">
      <c r="A1994" s="55"/>
      <c r="B1994" s="55"/>
      <c r="C1994" s="55"/>
      <c r="D1994" s="55"/>
      <c r="E1994" s="65"/>
      <c r="F1994" s="6"/>
      <c r="G1994" s="61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</row>
    <row r="1995" ht="12.75" customHeight="1">
      <c r="A1995" s="55"/>
      <c r="B1995" s="55"/>
      <c r="C1995" s="55"/>
      <c r="D1995" s="55"/>
      <c r="E1995" s="65"/>
      <c r="F1995" s="6"/>
      <c r="G1995" s="61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</row>
    <row r="1996" ht="12.75" customHeight="1">
      <c r="A1996" s="55"/>
      <c r="B1996" s="55"/>
      <c r="C1996" s="55"/>
      <c r="D1996" s="55"/>
      <c r="E1996" s="65"/>
      <c r="F1996" s="6"/>
      <c r="G1996" s="61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</row>
    <row r="1997" ht="12.75" customHeight="1">
      <c r="A1997" s="55"/>
      <c r="B1997" s="55"/>
      <c r="C1997" s="55"/>
      <c r="D1997" s="55"/>
      <c r="E1997" s="65"/>
      <c r="F1997" s="6"/>
      <c r="G1997" s="61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</row>
    <row r="1998" ht="12.75" customHeight="1">
      <c r="A1998" s="55"/>
      <c r="B1998" s="55"/>
      <c r="C1998" s="55"/>
      <c r="D1998" s="55"/>
      <c r="E1998" s="65"/>
      <c r="F1998" s="6"/>
      <c r="G1998" s="61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</row>
    <row r="1999" ht="12.75" customHeight="1">
      <c r="A1999" s="55"/>
      <c r="B1999" s="55"/>
      <c r="C1999" s="55"/>
      <c r="D1999" s="55"/>
      <c r="E1999" s="65"/>
      <c r="F1999" s="6"/>
      <c r="G1999" s="61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</row>
    <row r="2000" ht="12.75" customHeight="1">
      <c r="A2000" s="55"/>
      <c r="B2000" s="55"/>
      <c r="C2000" s="55"/>
      <c r="D2000" s="55"/>
      <c r="E2000" s="65"/>
      <c r="F2000" s="6"/>
      <c r="G2000" s="61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</row>
    <row r="2001" ht="12.75" customHeight="1">
      <c r="A2001" s="55"/>
      <c r="B2001" s="55"/>
      <c r="C2001" s="55"/>
      <c r="D2001" s="55"/>
      <c r="E2001" s="65"/>
      <c r="F2001" s="6"/>
      <c r="G2001" s="61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</row>
    <row r="2002" ht="12.75" customHeight="1">
      <c r="A2002" s="55"/>
      <c r="B2002" s="55"/>
      <c r="C2002" s="55"/>
      <c r="D2002" s="55"/>
      <c r="E2002" s="65"/>
      <c r="F2002" s="6"/>
      <c r="G2002" s="61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</row>
    <row r="2003" ht="12.75" customHeight="1">
      <c r="A2003" s="55"/>
      <c r="B2003" s="55"/>
      <c r="C2003" s="55"/>
      <c r="D2003" s="55"/>
      <c r="E2003" s="65"/>
      <c r="F2003" s="6"/>
      <c r="G2003" s="61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</row>
    <row r="2004" ht="12.75" customHeight="1">
      <c r="A2004" s="55"/>
      <c r="B2004" s="55"/>
      <c r="C2004" s="55"/>
      <c r="D2004" s="55"/>
      <c r="E2004" s="65"/>
      <c r="F2004" s="6"/>
      <c r="G2004" s="61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</row>
    <row r="2005" ht="12.75" customHeight="1">
      <c r="A2005" s="55"/>
      <c r="B2005" s="55"/>
      <c r="C2005" s="55"/>
      <c r="D2005" s="55"/>
      <c r="E2005" s="65"/>
      <c r="F2005" s="6"/>
      <c r="G2005" s="61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</row>
    <row r="2006" ht="12.75" customHeight="1">
      <c r="A2006" s="55"/>
      <c r="B2006" s="55"/>
      <c r="C2006" s="55"/>
      <c r="D2006" s="55"/>
      <c r="E2006" s="65"/>
      <c r="F2006" s="6"/>
      <c r="G2006" s="61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</row>
    <row r="2007" ht="12.75" customHeight="1">
      <c r="A2007" s="55"/>
      <c r="B2007" s="55"/>
      <c r="C2007" s="55"/>
      <c r="D2007" s="55"/>
      <c r="E2007" s="65"/>
      <c r="F2007" s="6"/>
      <c r="G2007" s="61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</row>
    <row r="2008" ht="12.75" customHeight="1">
      <c r="A2008" s="55"/>
      <c r="B2008" s="55"/>
      <c r="C2008" s="55"/>
      <c r="D2008" s="55"/>
      <c r="E2008" s="65"/>
      <c r="F2008" s="6"/>
      <c r="G2008" s="61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</row>
    <row r="2009" ht="12.75" customHeight="1">
      <c r="A2009" s="55"/>
      <c r="B2009" s="55"/>
      <c r="C2009" s="55"/>
      <c r="D2009" s="55"/>
      <c r="E2009" s="65"/>
      <c r="F2009" s="6"/>
      <c r="G2009" s="61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</row>
    <row r="2010" ht="12.75" customHeight="1">
      <c r="A2010" s="55"/>
      <c r="B2010" s="55"/>
      <c r="C2010" s="55"/>
      <c r="D2010" s="55"/>
      <c r="E2010" s="65"/>
      <c r="F2010" s="6"/>
      <c r="G2010" s="61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</row>
    <row r="2011" ht="12.75" customHeight="1">
      <c r="A2011" s="55"/>
      <c r="B2011" s="55"/>
      <c r="C2011" s="55"/>
      <c r="D2011" s="55"/>
      <c r="E2011" s="65"/>
      <c r="F2011" s="6"/>
      <c r="G2011" s="61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</row>
    <row r="2012" ht="12.75" customHeight="1">
      <c r="A2012" s="55"/>
      <c r="B2012" s="55"/>
      <c r="C2012" s="55"/>
      <c r="D2012" s="55"/>
      <c r="E2012" s="65"/>
      <c r="F2012" s="6"/>
      <c r="G2012" s="61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</row>
    <row r="2013" ht="12.75" customHeight="1">
      <c r="A2013" s="55"/>
      <c r="B2013" s="55"/>
      <c r="C2013" s="55"/>
      <c r="D2013" s="55"/>
      <c r="E2013" s="65"/>
      <c r="F2013" s="6"/>
      <c r="G2013" s="61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</row>
    <row r="2014" ht="12.75" customHeight="1">
      <c r="A2014" s="55"/>
      <c r="B2014" s="55"/>
      <c r="C2014" s="55"/>
      <c r="D2014" s="55"/>
      <c r="E2014" s="65"/>
      <c r="F2014" s="6"/>
      <c r="G2014" s="61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</row>
    <row r="2015" ht="12.75" customHeight="1">
      <c r="A2015" s="55"/>
      <c r="B2015" s="55"/>
      <c r="C2015" s="55"/>
      <c r="D2015" s="55"/>
      <c r="E2015" s="65"/>
      <c r="F2015" s="6"/>
      <c r="G2015" s="61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</row>
    <row r="2016" ht="12.75" customHeight="1">
      <c r="A2016" s="55"/>
      <c r="B2016" s="55"/>
      <c r="C2016" s="55"/>
      <c r="D2016" s="55"/>
      <c r="E2016" s="65"/>
      <c r="F2016" s="6"/>
      <c r="G2016" s="61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</row>
    <row r="2017" ht="12.75" customHeight="1">
      <c r="A2017" s="55"/>
      <c r="B2017" s="55"/>
      <c r="C2017" s="55"/>
      <c r="D2017" s="55"/>
      <c r="E2017" s="65"/>
      <c r="F2017" s="6"/>
      <c r="G2017" s="61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</row>
    <row r="2018" ht="12.75" customHeight="1">
      <c r="A2018" s="55"/>
      <c r="B2018" s="55"/>
      <c r="C2018" s="55"/>
      <c r="D2018" s="55"/>
      <c r="E2018" s="65"/>
      <c r="F2018" s="6"/>
      <c r="G2018" s="61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</row>
    <row r="2019" ht="12.75" customHeight="1">
      <c r="A2019" s="55"/>
      <c r="B2019" s="55"/>
      <c r="C2019" s="55"/>
      <c r="D2019" s="55"/>
      <c r="E2019" s="65"/>
      <c r="F2019" s="6"/>
      <c r="G2019" s="61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</row>
    <row r="2020" ht="12.75" customHeight="1">
      <c r="A2020" s="55"/>
      <c r="B2020" s="55"/>
      <c r="C2020" s="55"/>
      <c r="D2020" s="55"/>
      <c r="E2020" s="65"/>
      <c r="F2020" s="6"/>
      <c r="G2020" s="61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</row>
    <row r="2021" ht="12.75" customHeight="1">
      <c r="A2021" s="55"/>
      <c r="B2021" s="55"/>
      <c r="C2021" s="55"/>
      <c r="D2021" s="55"/>
      <c r="E2021" s="65"/>
      <c r="F2021" s="6"/>
      <c r="G2021" s="61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</row>
    <row r="2022" ht="12.75" customHeight="1">
      <c r="A2022" s="55"/>
      <c r="B2022" s="55"/>
      <c r="C2022" s="55"/>
      <c r="D2022" s="55"/>
      <c r="E2022" s="65"/>
      <c r="F2022" s="6"/>
      <c r="G2022" s="61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</row>
    <row r="2023" ht="12.75" customHeight="1">
      <c r="A2023" s="55"/>
      <c r="B2023" s="55"/>
      <c r="C2023" s="55"/>
      <c r="D2023" s="55"/>
      <c r="E2023" s="65"/>
      <c r="F2023" s="6"/>
      <c r="G2023" s="61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</row>
    <row r="2024" ht="12.75" customHeight="1">
      <c r="A2024" s="55"/>
      <c r="B2024" s="55"/>
      <c r="C2024" s="55"/>
      <c r="D2024" s="55"/>
      <c r="E2024" s="65"/>
      <c r="F2024" s="6"/>
      <c r="G2024" s="61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</row>
    <row r="2025" ht="12.75" customHeight="1">
      <c r="A2025" s="55"/>
      <c r="B2025" s="55"/>
      <c r="C2025" s="55"/>
      <c r="D2025" s="55"/>
      <c r="E2025" s="65"/>
      <c r="F2025" s="6"/>
      <c r="G2025" s="61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</row>
    <row r="2026" ht="12.75" customHeight="1">
      <c r="A2026" s="55"/>
      <c r="B2026" s="55"/>
      <c r="C2026" s="55"/>
      <c r="D2026" s="55"/>
      <c r="E2026" s="65"/>
      <c r="F2026" s="6"/>
      <c r="G2026" s="61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</row>
    <row r="2027" ht="12.75" customHeight="1">
      <c r="A2027" s="55"/>
      <c r="B2027" s="55"/>
      <c r="C2027" s="55"/>
      <c r="D2027" s="55"/>
      <c r="E2027" s="65"/>
      <c r="F2027" s="6"/>
      <c r="G2027" s="61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</row>
    <row r="2028" ht="12.75" customHeight="1">
      <c r="A2028" s="55"/>
      <c r="B2028" s="55"/>
      <c r="C2028" s="55"/>
      <c r="D2028" s="55"/>
      <c r="E2028" s="65"/>
      <c r="F2028" s="6"/>
      <c r="G2028" s="61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</row>
    <row r="2029" ht="12.75" customHeight="1">
      <c r="A2029" s="55"/>
      <c r="B2029" s="55"/>
      <c r="C2029" s="55"/>
      <c r="D2029" s="55"/>
      <c r="E2029" s="65"/>
      <c r="F2029" s="6"/>
      <c r="G2029" s="61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</row>
    <row r="2030" ht="12.75" customHeight="1">
      <c r="A2030" s="55"/>
      <c r="B2030" s="55"/>
      <c r="C2030" s="55"/>
      <c r="D2030" s="55"/>
      <c r="E2030" s="65"/>
      <c r="F2030" s="6"/>
      <c r="G2030" s="61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</row>
    <row r="2031" ht="12.75" customHeight="1">
      <c r="A2031" s="55"/>
      <c r="B2031" s="55"/>
      <c r="C2031" s="55"/>
      <c r="D2031" s="55"/>
      <c r="E2031" s="65"/>
      <c r="F2031" s="6"/>
      <c r="G2031" s="61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</row>
    <row r="2032" ht="12.75" customHeight="1">
      <c r="A2032" s="55"/>
      <c r="B2032" s="55"/>
      <c r="C2032" s="55"/>
      <c r="D2032" s="55"/>
      <c r="E2032" s="65"/>
      <c r="F2032" s="6"/>
      <c r="G2032" s="61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</row>
    <row r="2033" ht="12.75" customHeight="1">
      <c r="A2033" s="55"/>
      <c r="B2033" s="55"/>
      <c r="C2033" s="55"/>
      <c r="D2033" s="55"/>
      <c r="E2033" s="65"/>
      <c r="F2033" s="6"/>
      <c r="G2033" s="61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</row>
    <row r="2034" ht="12.75" customHeight="1">
      <c r="A2034" s="55"/>
      <c r="B2034" s="55"/>
      <c r="C2034" s="55"/>
      <c r="D2034" s="55"/>
      <c r="E2034" s="65"/>
      <c r="F2034" s="6"/>
      <c r="G2034" s="61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</row>
    <row r="2035" ht="12.75" customHeight="1">
      <c r="A2035" s="55"/>
      <c r="B2035" s="55"/>
      <c r="C2035" s="55"/>
      <c r="D2035" s="55"/>
      <c r="E2035" s="65"/>
      <c r="F2035" s="6"/>
      <c r="G2035" s="61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</row>
    <row r="2036" ht="12.75" customHeight="1">
      <c r="A2036" s="55"/>
      <c r="B2036" s="55"/>
      <c r="C2036" s="55"/>
      <c r="D2036" s="55"/>
      <c r="E2036" s="65"/>
      <c r="F2036" s="6"/>
      <c r="G2036" s="61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</row>
    <row r="2037" ht="12.75" customHeight="1">
      <c r="A2037" s="55"/>
      <c r="B2037" s="55"/>
      <c r="C2037" s="55"/>
      <c r="D2037" s="55"/>
      <c r="E2037" s="65"/>
      <c r="F2037" s="6"/>
      <c r="G2037" s="61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</row>
    <row r="2038" ht="12.75" customHeight="1">
      <c r="A2038" s="55"/>
      <c r="B2038" s="55"/>
      <c r="C2038" s="55"/>
      <c r="D2038" s="55"/>
      <c r="E2038" s="65"/>
      <c r="F2038" s="6"/>
      <c r="G2038" s="61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</row>
    <row r="2039" ht="12.75" customHeight="1">
      <c r="A2039" s="55"/>
      <c r="B2039" s="55"/>
      <c r="C2039" s="55"/>
      <c r="D2039" s="55"/>
      <c r="E2039" s="65"/>
      <c r="F2039" s="6"/>
      <c r="G2039" s="61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</row>
    <row r="2040" ht="12.75" customHeight="1">
      <c r="A2040" s="55"/>
      <c r="B2040" s="55"/>
      <c r="C2040" s="55"/>
      <c r="D2040" s="55"/>
      <c r="E2040" s="65"/>
      <c r="F2040" s="6"/>
      <c r="G2040" s="61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</row>
    <row r="2041" ht="12.75" customHeight="1">
      <c r="A2041" s="55"/>
      <c r="B2041" s="55"/>
      <c r="C2041" s="55"/>
      <c r="D2041" s="55"/>
      <c r="E2041" s="65"/>
      <c r="F2041" s="6"/>
      <c r="G2041" s="61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</row>
    <row r="2042" ht="12.75" customHeight="1">
      <c r="A2042" s="55"/>
      <c r="B2042" s="55"/>
      <c r="C2042" s="55"/>
      <c r="D2042" s="55"/>
      <c r="E2042" s="65"/>
      <c r="F2042" s="6"/>
      <c r="G2042" s="61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</row>
    <row r="2043" ht="12.75" customHeight="1">
      <c r="A2043" s="55"/>
      <c r="B2043" s="55"/>
      <c r="C2043" s="55"/>
      <c r="D2043" s="55"/>
      <c r="E2043" s="65"/>
      <c r="F2043" s="6"/>
      <c r="G2043" s="61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</row>
    <row r="2044" ht="12.75" customHeight="1">
      <c r="A2044" s="55"/>
      <c r="B2044" s="55"/>
      <c r="C2044" s="55"/>
      <c r="D2044" s="55"/>
      <c r="E2044" s="65"/>
      <c r="F2044" s="6"/>
      <c r="G2044" s="61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</row>
    <row r="2045" ht="12.75" customHeight="1">
      <c r="A2045" s="55"/>
      <c r="B2045" s="55"/>
      <c r="C2045" s="55"/>
      <c r="D2045" s="55"/>
      <c r="E2045" s="65"/>
      <c r="F2045" s="6"/>
      <c r="G2045" s="61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</row>
    <row r="2046" ht="12.75" customHeight="1">
      <c r="A2046" s="55"/>
      <c r="B2046" s="55"/>
      <c r="C2046" s="55"/>
      <c r="D2046" s="55"/>
      <c r="E2046" s="65"/>
      <c r="F2046" s="6"/>
      <c r="G2046" s="61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</row>
    <row r="2047" ht="12.75" customHeight="1">
      <c r="A2047" s="55"/>
      <c r="B2047" s="55"/>
      <c r="C2047" s="55"/>
      <c r="D2047" s="55"/>
      <c r="E2047" s="65"/>
      <c r="F2047" s="6"/>
      <c r="G2047" s="61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</row>
    <row r="2048" ht="12.75" customHeight="1">
      <c r="A2048" s="55"/>
      <c r="B2048" s="55"/>
      <c r="C2048" s="55"/>
      <c r="D2048" s="55"/>
      <c r="E2048" s="65"/>
      <c r="F2048" s="6"/>
      <c r="G2048" s="61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</row>
    <row r="2049" ht="12.75" customHeight="1">
      <c r="A2049" s="55"/>
      <c r="B2049" s="55"/>
      <c r="C2049" s="55"/>
      <c r="D2049" s="55"/>
      <c r="E2049" s="65"/>
      <c r="F2049" s="6"/>
      <c r="G2049" s="61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</row>
    <row r="2050" ht="12.75" customHeight="1">
      <c r="A2050" s="55"/>
      <c r="B2050" s="55"/>
      <c r="C2050" s="55"/>
      <c r="D2050" s="55"/>
      <c r="E2050" s="65"/>
      <c r="F2050" s="6"/>
      <c r="G2050" s="61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</row>
    <row r="2051" ht="12.75" customHeight="1">
      <c r="A2051" s="55"/>
      <c r="B2051" s="55"/>
      <c r="C2051" s="55"/>
      <c r="D2051" s="55"/>
      <c r="E2051" s="65"/>
      <c r="F2051" s="6"/>
      <c r="G2051" s="61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</row>
    <row r="2052" ht="12.75" customHeight="1">
      <c r="A2052" s="55"/>
      <c r="B2052" s="55"/>
      <c r="C2052" s="55"/>
      <c r="D2052" s="55"/>
      <c r="E2052" s="65"/>
      <c r="F2052" s="6"/>
      <c r="G2052" s="61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</row>
    <row r="2053" ht="12.75" customHeight="1">
      <c r="A2053" s="55"/>
      <c r="B2053" s="55"/>
      <c r="C2053" s="55"/>
      <c r="D2053" s="55"/>
      <c r="E2053" s="65"/>
      <c r="F2053" s="6"/>
      <c r="G2053" s="61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</row>
    <row r="2054" ht="12.75" customHeight="1">
      <c r="A2054" s="55"/>
      <c r="B2054" s="55"/>
      <c r="C2054" s="55"/>
      <c r="D2054" s="55"/>
      <c r="E2054" s="65"/>
      <c r="F2054" s="6"/>
      <c r="G2054" s="61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</row>
    <row r="2055" ht="12.75" customHeight="1">
      <c r="A2055" s="55"/>
      <c r="B2055" s="55"/>
      <c r="C2055" s="55"/>
      <c r="D2055" s="55"/>
      <c r="E2055" s="65"/>
      <c r="F2055" s="6"/>
      <c r="G2055" s="61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</row>
    <row r="2056" ht="12.75" customHeight="1">
      <c r="A2056" s="55"/>
      <c r="B2056" s="55"/>
      <c r="C2056" s="55"/>
      <c r="D2056" s="55"/>
      <c r="E2056" s="65"/>
      <c r="F2056" s="6"/>
      <c r="G2056" s="61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</row>
    <row r="2057" ht="12.75" customHeight="1">
      <c r="A2057" s="55"/>
      <c r="B2057" s="55"/>
      <c r="C2057" s="55"/>
      <c r="D2057" s="55"/>
      <c r="E2057" s="65"/>
      <c r="F2057" s="6"/>
      <c r="G2057" s="61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</row>
    <row r="2058" ht="12.75" customHeight="1">
      <c r="A2058" s="55"/>
      <c r="B2058" s="55"/>
      <c r="C2058" s="55"/>
      <c r="D2058" s="55"/>
      <c r="E2058" s="65"/>
      <c r="F2058" s="6"/>
      <c r="G2058" s="61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</row>
    <row r="2059" ht="12.75" customHeight="1">
      <c r="A2059" s="55"/>
      <c r="B2059" s="55"/>
      <c r="C2059" s="55"/>
      <c r="D2059" s="55"/>
      <c r="E2059" s="65"/>
      <c r="F2059" s="6"/>
      <c r="G2059" s="61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</row>
    <row r="2060" ht="12.75" customHeight="1">
      <c r="A2060" s="55"/>
      <c r="B2060" s="55"/>
      <c r="C2060" s="55"/>
      <c r="D2060" s="55"/>
      <c r="E2060" s="65"/>
      <c r="F2060" s="6"/>
      <c r="G2060" s="61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</row>
    <row r="2061" ht="12.75" customHeight="1">
      <c r="A2061" s="55"/>
      <c r="B2061" s="55"/>
      <c r="C2061" s="55"/>
      <c r="D2061" s="55"/>
      <c r="E2061" s="65"/>
      <c r="F2061" s="6"/>
      <c r="G2061" s="61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</row>
    <row r="2062" ht="12.75" customHeight="1">
      <c r="A2062" s="55"/>
      <c r="B2062" s="55"/>
      <c r="C2062" s="55"/>
      <c r="D2062" s="55"/>
      <c r="E2062" s="65"/>
      <c r="F2062" s="6"/>
      <c r="G2062" s="61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</row>
    <row r="2063" ht="12.75" customHeight="1">
      <c r="A2063" s="55"/>
      <c r="B2063" s="55"/>
      <c r="C2063" s="55"/>
      <c r="D2063" s="55"/>
      <c r="E2063" s="65"/>
      <c r="F2063" s="6"/>
      <c r="G2063" s="61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</row>
    <row r="2064" ht="12.75" customHeight="1">
      <c r="A2064" s="55"/>
      <c r="B2064" s="55"/>
      <c r="C2064" s="55"/>
      <c r="D2064" s="55"/>
      <c r="E2064" s="65"/>
      <c r="F2064" s="6"/>
      <c r="G2064" s="61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</row>
    <row r="2065" ht="12.75" customHeight="1">
      <c r="A2065" s="55"/>
      <c r="B2065" s="55"/>
      <c r="C2065" s="55"/>
      <c r="D2065" s="55"/>
      <c r="E2065" s="65"/>
      <c r="F2065" s="6"/>
      <c r="G2065" s="61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</row>
    <row r="2066" ht="12.75" customHeight="1">
      <c r="A2066" s="55"/>
      <c r="B2066" s="55"/>
      <c r="C2066" s="55"/>
      <c r="D2066" s="55"/>
      <c r="E2066" s="65"/>
      <c r="F2066" s="6"/>
      <c r="G2066" s="61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</row>
    <row r="2067" ht="12.75" customHeight="1">
      <c r="A2067" s="55"/>
      <c r="B2067" s="55"/>
      <c r="C2067" s="55"/>
      <c r="D2067" s="55"/>
      <c r="E2067" s="65"/>
      <c r="F2067" s="6"/>
      <c r="G2067" s="61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</row>
    <row r="2068" ht="12.75" customHeight="1">
      <c r="A2068" s="55"/>
      <c r="B2068" s="55"/>
      <c r="C2068" s="55"/>
      <c r="D2068" s="55"/>
      <c r="E2068" s="65"/>
      <c r="F2068" s="6"/>
      <c r="G2068" s="61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</row>
    <row r="2069" ht="12.75" customHeight="1">
      <c r="A2069" s="55"/>
      <c r="B2069" s="55"/>
      <c r="C2069" s="55"/>
      <c r="D2069" s="55"/>
      <c r="E2069" s="65"/>
      <c r="F2069" s="6"/>
      <c r="G2069" s="61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</row>
    <row r="2070" ht="12.75" customHeight="1">
      <c r="A2070" s="55"/>
      <c r="B2070" s="55"/>
      <c r="C2070" s="55"/>
      <c r="D2070" s="55"/>
      <c r="E2070" s="65"/>
      <c r="F2070" s="6"/>
      <c r="G2070" s="61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</row>
    <row r="2071" ht="12.75" customHeight="1">
      <c r="A2071" s="55"/>
      <c r="B2071" s="55"/>
      <c r="C2071" s="55"/>
      <c r="D2071" s="55"/>
      <c r="E2071" s="65"/>
      <c r="F2071" s="6"/>
      <c r="G2071" s="61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</row>
    <row r="2072" ht="12.75" customHeight="1">
      <c r="A2072" s="55"/>
      <c r="B2072" s="55"/>
      <c r="C2072" s="55"/>
      <c r="D2072" s="55"/>
      <c r="E2072" s="65"/>
      <c r="F2072" s="6"/>
      <c r="G2072" s="61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</row>
    <row r="2073" ht="12.75" customHeight="1">
      <c r="A2073" s="55"/>
      <c r="B2073" s="55"/>
      <c r="C2073" s="55"/>
      <c r="D2073" s="55"/>
      <c r="E2073" s="65"/>
      <c r="F2073" s="6"/>
      <c r="G2073" s="61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</row>
    <row r="2074" ht="12.75" customHeight="1">
      <c r="A2074" s="55"/>
      <c r="B2074" s="55"/>
      <c r="C2074" s="55"/>
      <c r="D2074" s="55"/>
      <c r="E2074" s="65"/>
      <c r="F2074" s="6"/>
      <c r="G2074" s="61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</row>
    <row r="2075" ht="12.75" customHeight="1">
      <c r="A2075" s="55"/>
      <c r="B2075" s="55"/>
      <c r="C2075" s="55"/>
      <c r="D2075" s="55"/>
      <c r="E2075" s="65"/>
      <c r="F2075" s="6"/>
      <c r="G2075" s="61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</row>
    <row r="2076" ht="12.75" customHeight="1">
      <c r="A2076" s="55"/>
      <c r="B2076" s="55"/>
      <c r="C2076" s="55"/>
      <c r="D2076" s="55"/>
      <c r="E2076" s="65"/>
      <c r="F2076" s="6"/>
      <c r="G2076" s="61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</row>
    <row r="2077" ht="12.75" customHeight="1">
      <c r="A2077" s="55"/>
      <c r="B2077" s="55"/>
      <c r="C2077" s="55"/>
      <c r="D2077" s="55"/>
      <c r="E2077" s="65"/>
      <c r="F2077" s="6"/>
      <c r="G2077" s="61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</row>
    <row r="2078" ht="12.75" customHeight="1">
      <c r="A2078" s="55"/>
      <c r="B2078" s="55"/>
      <c r="C2078" s="55"/>
      <c r="D2078" s="55"/>
      <c r="E2078" s="65"/>
      <c r="F2078" s="6"/>
      <c r="G2078" s="61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</row>
    <row r="2079" ht="12.75" customHeight="1">
      <c r="A2079" s="55"/>
      <c r="B2079" s="55"/>
      <c r="C2079" s="55"/>
      <c r="D2079" s="55"/>
      <c r="E2079" s="65"/>
      <c r="F2079" s="6"/>
      <c r="G2079" s="61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</row>
    <row r="2080" ht="12.75" customHeight="1">
      <c r="A2080" s="55"/>
      <c r="B2080" s="55"/>
      <c r="C2080" s="55"/>
      <c r="D2080" s="55"/>
      <c r="E2080" s="65"/>
      <c r="F2080" s="6"/>
      <c r="G2080" s="61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</row>
    <row r="2081" ht="12.75" customHeight="1">
      <c r="A2081" s="55"/>
      <c r="B2081" s="55"/>
      <c r="C2081" s="55"/>
      <c r="D2081" s="55"/>
      <c r="E2081" s="65"/>
      <c r="F2081" s="6"/>
      <c r="G2081" s="61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</row>
    <row r="2082" ht="12.75" customHeight="1">
      <c r="A2082" s="55"/>
      <c r="B2082" s="55"/>
      <c r="C2082" s="55"/>
      <c r="D2082" s="55"/>
      <c r="E2082" s="65"/>
      <c r="F2082" s="6"/>
      <c r="G2082" s="61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</row>
    <row r="2083" ht="12.75" customHeight="1">
      <c r="A2083" s="55"/>
      <c r="B2083" s="55"/>
      <c r="C2083" s="55"/>
      <c r="D2083" s="55"/>
      <c r="E2083" s="65"/>
      <c r="F2083" s="6"/>
      <c r="G2083" s="61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</row>
    <row r="2084" ht="12.75" customHeight="1">
      <c r="A2084" s="55"/>
      <c r="B2084" s="55"/>
      <c r="C2084" s="55"/>
      <c r="D2084" s="55"/>
      <c r="E2084" s="65"/>
      <c r="F2084" s="6"/>
      <c r="G2084" s="61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</row>
    <row r="2085" ht="12.75" customHeight="1">
      <c r="A2085" s="55"/>
      <c r="B2085" s="55"/>
      <c r="C2085" s="55"/>
      <c r="D2085" s="55"/>
      <c r="E2085" s="65"/>
      <c r="F2085" s="6"/>
      <c r="G2085" s="61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</row>
    <row r="2086" ht="12.75" customHeight="1">
      <c r="A2086" s="55"/>
      <c r="B2086" s="55"/>
      <c r="C2086" s="55"/>
      <c r="D2086" s="55"/>
      <c r="E2086" s="65"/>
      <c r="F2086" s="6"/>
      <c r="G2086" s="61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</row>
    <row r="2087" ht="12.75" customHeight="1">
      <c r="A2087" s="55"/>
      <c r="B2087" s="55"/>
      <c r="C2087" s="55"/>
      <c r="D2087" s="55"/>
      <c r="E2087" s="65"/>
      <c r="F2087" s="6"/>
      <c r="G2087" s="61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</row>
    <row r="2088" ht="12.75" customHeight="1">
      <c r="A2088" s="55"/>
      <c r="B2088" s="55"/>
      <c r="C2088" s="55"/>
      <c r="D2088" s="55"/>
      <c r="E2088" s="65"/>
      <c r="F2088" s="6"/>
      <c r="G2088" s="61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</row>
    <row r="2089" ht="12.75" customHeight="1">
      <c r="A2089" s="55"/>
      <c r="B2089" s="55"/>
      <c r="C2089" s="55"/>
      <c r="D2089" s="55"/>
      <c r="E2089" s="65"/>
      <c r="F2089" s="6"/>
      <c r="G2089" s="61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</row>
    <row r="2090" ht="12.75" customHeight="1">
      <c r="A2090" s="55"/>
      <c r="B2090" s="55"/>
      <c r="C2090" s="55"/>
      <c r="D2090" s="55"/>
      <c r="E2090" s="65"/>
      <c r="F2090" s="6"/>
      <c r="G2090" s="61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</row>
    <row r="2091" ht="12.75" customHeight="1">
      <c r="A2091" s="55"/>
      <c r="B2091" s="55"/>
      <c r="C2091" s="55"/>
      <c r="D2091" s="55"/>
      <c r="E2091" s="65"/>
      <c r="F2091" s="6"/>
      <c r="G2091" s="61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</row>
    <row r="2092" ht="12.75" customHeight="1">
      <c r="A2092" s="55"/>
      <c r="B2092" s="55"/>
      <c r="C2092" s="55"/>
      <c r="D2092" s="55"/>
      <c r="E2092" s="65"/>
      <c r="F2092" s="6"/>
      <c r="G2092" s="61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</row>
    <row r="2093" ht="12.75" customHeight="1">
      <c r="A2093" s="55"/>
      <c r="B2093" s="55"/>
      <c r="C2093" s="55"/>
      <c r="D2093" s="55"/>
      <c r="E2093" s="65"/>
      <c r="F2093" s="6"/>
      <c r="G2093" s="61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</row>
    <row r="2094" ht="12.75" customHeight="1">
      <c r="A2094" s="55"/>
      <c r="B2094" s="55"/>
      <c r="C2094" s="55"/>
      <c r="D2094" s="55"/>
      <c r="E2094" s="65"/>
      <c r="F2094" s="6"/>
      <c r="G2094" s="61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</row>
    <row r="2095" ht="12.75" customHeight="1">
      <c r="A2095" s="55"/>
      <c r="B2095" s="55"/>
      <c r="C2095" s="55"/>
      <c r="D2095" s="55"/>
      <c r="E2095" s="65"/>
      <c r="F2095" s="6"/>
      <c r="G2095" s="61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</row>
    <row r="2096" ht="12.75" customHeight="1">
      <c r="A2096" s="55"/>
      <c r="B2096" s="55"/>
      <c r="C2096" s="55"/>
      <c r="D2096" s="55"/>
      <c r="E2096" s="65"/>
      <c r="F2096" s="6"/>
      <c r="G2096" s="61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</row>
    <row r="2097" ht="12.75" customHeight="1">
      <c r="A2097" s="55"/>
      <c r="B2097" s="55"/>
      <c r="C2097" s="55"/>
      <c r="D2097" s="55"/>
      <c r="E2097" s="65"/>
      <c r="F2097" s="6"/>
      <c r="G2097" s="61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</row>
    <row r="2098" ht="12.75" customHeight="1">
      <c r="A2098" s="55"/>
      <c r="B2098" s="55"/>
      <c r="C2098" s="55"/>
      <c r="D2098" s="55"/>
      <c r="E2098" s="65"/>
      <c r="F2098" s="6"/>
      <c r="G2098" s="61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</row>
    <row r="2099" ht="12.75" customHeight="1">
      <c r="A2099" s="55"/>
      <c r="B2099" s="55"/>
      <c r="C2099" s="55"/>
      <c r="D2099" s="55"/>
      <c r="E2099" s="65"/>
      <c r="F2099" s="6"/>
      <c r="G2099" s="61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</row>
    <row r="2100" ht="12.75" customHeight="1">
      <c r="A2100" s="55"/>
      <c r="B2100" s="55"/>
      <c r="C2100" s="55"/>
      <c r="D2100" s="55"/>
      <c r="E2100" s="65"/>
      <c r="F2100" s="6"/>
      <c r="G2100" s="61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</row>
    <row r="2101" ht="12.75" customHeight="1">
      <c r="A2101" s="55"/>
      <c r="B2101" s="55"/>
      <c r="C2101" s="55"/>
      <c r="D2101" s="55"/>
      <c r="E2101" s="65"/>
      <c r="F2101" s="6"/>
      <c r="G2101" s="61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</row>
    <row r="2102" ht="12.75" customHeight="1">
      <c r="A2102" s="55"/>
      <c r="B2102" s="55"/>
      <c r="C2102" s="55"/>
      <c r="D2102" s="55"/>
      <c r="E2102" s="65"/>
      <c r="F2102" s="6"/>
      <c r="G2102" s="61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</row>
    <row r="2103" ht="12.75" customHeight="1">
      <c r="A2103" s="55"/>
      <c r="B2103" s="55"/>
      <c r="C2103" s="55"/>
      <c r="D2103" s="55"/>
      <c r="E2103" s="65"/>
      <c r="F2103" s="6"/>
      <c r="G2103" s="61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</row>
    <row r="2104" ht="12.75" customHeight="1">
      <c r="A2104" s="55"/>
      <c r="B2104" s="55"/>
      <c r="C2104" s="55"/>
      <c r="D2104" s="55"/>
      <c r="E2104" s="65"/>
      <c r="F2104" s="6"/>
      <c r="G2104" s="61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</row>
    <row r="2105" ht="12.75" customHeight="1">
      <c r="A2105" s="55"/>
      <c r="B2105" s="55"/>
      <c r="C2105" s="55"/>
      <c r="D2105" s="55"/>
      <c r="E2105" s="65"/>
      <c r="F2105" s="6"/>
      <c r="G2105" s="61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</row>
    <row r="2106" ht="12.75" customHeight="1">
      <c r="A2106" s="55"/>
      <c r="B2106" s="55"/>
      <c r="C2106" s="55"/>
      <c r="D2106" s="55"/>
      <c r="E2106" s="65"/>
      <c r="F2106" s="6"/>
      <c r="G2106" s="61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</row>
    <row r="2107" ht="12.75" customHeight="1">
      <c r="A2107" s="55"/>
      <c r="B2107" s="55"/>
      <c r="C2107" s="55"/>
      <c r="D2107" s="55"/>
      <c r="E2107" s="65"/>
      <c r="F2107" s="6"/>
      <c r="G2107" s="61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</row>
    <row r="2108" ht="12.75" customHeight="1">
      <c r="A2108" s="55"/>
      <c r="B2108" s="55"/>
      <c r="C2108" s="55"/>
      <c r="D2108" s="55"/>
      <c r="E2108" s="65"/>
      <c r="F2108" s="6"/>
      <c r="G2108" s="61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</row>
    <row r="2109" ht="12.75" customHeight="1">
      <c r="A2109" s="55"/>
      <c r="B2109" s="55"/>
      <c r="C2109" s="55"/>
      <c r="D2109" s="55"/>
      <c r="E2109" s="65"/>
      <c r="F2109" s="6"/>
      <c r="G2109" s="61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</row>
    <row r="2110" ht="12.75" customHeight="1">
      <c r="A2110" s="55"/>
      <c r="B2110" s="55"/>
      <c r="C2110" s="55"/>
      <c r="D2110" s="55"/>
      <c r="E2110" s="65"/>
      <c r="F2110" s="6"/>
      <c r="G2110" s="61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</row>
    <row r="2111" ht="12.75" customHeight="1">
      <c r="A2111" s="55"/>
      <c r="B2111" s="55"/>
      <c r="C2111" s="55"/>
      <c r="D2111" s="55"/>
      <c r="E2111" s="65"/>
      <c r="F2111" s="6"/>
      <c r="G2111" s="61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</row>
    <row r="2112" ht="12.75" customHeight="1">
      <c r="A2112" s="55"/>
      <c r="B2112" s="55"/>
      <c r="C2112" s="55"/>
      <c r="D2112" s="55"/>
      <c r="E2112" s="65"/>
      <c r="F2112" s="6"/>
      <c r="G2112" s="61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</row>
    <row r="2113" ht="12.75" customHeight="1">
      <c r="A2113" s="55"/>
      <c r="B2113" s="55"/>
      <c r="C2113" s="55"/>
      <c r="D2113" s="55"/>
      <c r="E2113" s="65"/>
      <c r="F2113" s="6"/>
      <c r="G2113" s="61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</row>
    <row r="2114" ht="12.75" customHeight="1">
      <c r="A2114" s="55"/>
      <c r="B2114" s="55"/>
      <c r="C2114" s="55"/>
      <c r="D2114" s="55"/>
      <c r="E2114" s="65"/>
      <c r="F2114" s="6"/>
      <c r="G2114" s="61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</row>
    <row r="2115" ht="12.75" customHeight="1">
      <c r="A2115" s="55"/>
      <c r="B2115" s="55"/>
      <c r="C2115" s="55"/>
      <c r="D2115" s="55"/>
      <c r="E2115" s="65"/>
      <c r="F2115" s="6"/>
      <c r="G2115" s="61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</row>
    <row r="2116" ht="12.75" customHeight="1">
      <c r="A2116" s="55"/>
      <c r="B2116" s="55"/>
      <c r="C2116" s="55"/>
      <c r="D2116" s="55"/>
      <c r="E2116" s="65"/>
      <c r="F2116" s="6"/>
      <c r="G2116" s="61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</row>
    <row r="2117" ht="12.75" customHeight="1">
      <c r="A2117" s="55"/>
      <c r="B2117" s="55"/>
      <c r="C2117" s="55"/>
      <c r="D2117" s="55"/>
      <c r="E2117" s="65"/>
      <c r="F2117" s="6"/>
      <c r="G2117" s="61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</row>
    <row r="2118" ht="12.75" customHeight="1">
      <c r="A2118" s="55"/>
      <c r="B2118" s="55"/>
      <c r="C2118" s="55"/>
      <c r="D2118" s="55"/>
      <c r="E2118" s="65"/>
      <c r="F2118" s="6"/>
      <c r="G2118" s="61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</row>
    <row r="2119" ht="12.75" customHeight="1">
      <c r="A2119" s="55"/>
      <c r="B2119" s="55"/>
      <c r="C2119" s="55"/>
      <c r="D2119" s="55"/>
      <c r="E2119" s="65"/>
      <c r="F2119" s="6"/>
      <c r="G2119" s="61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</row>
    <row r="2120" ht="12.75" customHeight="1">
      <c r="A2120" s="55"/>
      <c r="B2120" s="55"/>
      <c r="C2120" s="55"/>
      <c r="D2120" s="55"/>
      <c r="E2120" s="65"/>
      <c r="F2120" s="6"/>
      <c r="G2120" s="61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</row>
    <row r="2121" ht="12.75" customHeight="1">
      <c r="A2121" s="55"/>
      <c r="B2121" s="55"/>
      <c r="C2121" s="55"/>
      <c r="D2121" s="55"/>
      <c r="E2121" s="65"/>
      <c r="F2121" s="6"/>
      <c r="G2121" s="61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</row>
    <row r="2122" ht="12.75" customHeight="1">
      <c r="A2122" s="55"/>
      <c r="B2122" s="55"/>
      <c r="C2122" s="55"/>
      <c r="D2122" s="55"/>
      <c r="E2122" s="65"/>
      <c r="F2122" s="6"/>
      <c r="G2122" s="61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</row>
    <row r="2123" ht="12.75" customHeight="1">
      <c r="A2123" s="55"/>
      <c r="B2123" s="55"/>
      <c r="C2123" s="55"/>
      <c r="D2123" s="55"/>
      <c r="E2123" s="65"/>
      <c r="F2123" s="6"/>
      <c r="G2123" s="61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</row>
    <row r="2124" ht="12.75" customHeight="1">
      <c r="A2124" s="55"/>
      <c r="B2124" s="55"/>
      <c r="C2124" s="55"/>
      <c r="D2124" s="55"/>
      <c r="E2124" s="65"/>
      <c r="F2124" s="6"/>
      <c r="G2124" s="61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</row>
    <row r="2125" ht="12.75" customHeight="1">
      <c r="A2125" s="55"/>
      <c r="B2125" s="55"/>
      <c r="C2125" s="55"/>
      <c r="D2125" s="55"/>
      <c r="E2125" s="65"/>
      <c r="F2125" s="6"/>
      <c r="G2125" s="61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</row>
    <row r="2126" ht="12.75" customHeight="1">
      <c r="A2126" s="55"/>
      <c r="B2126" s="55"/>
      <c r="C2126" s="55"/>
      <c r="D2126" s="55"/>
      <c r="E2126" s="65"/>
      <c r="F2126" s="6"/>
      <c r="G2126" s="61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</row>
    <row r="2127" ht="12.75" customHeight="1">
      <c r="A2127" s="55"/>
      <c r="B2127" s="55"/>
      <c r="C2127" s="55"/>
      <c r="D2127" s="55"/>
      <c r="E2127" s="65"/>
      <c r="F2127" s="6"/>
      <c r="G2127" s="61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</row>
    <row r="2128" ht="12.75" customHeight="1">
      <c r="A2128" s="55"/>
      <c r="B2128" s="55"/>
      <c r="C2128" s="55"/>
      <c r="D2128" s="55"/>
      <c r="E2128" s="65"/>
      <c r="F2128" s="6"/>
      <c r="G2128" s="61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</row>
    <row r="2129" ht="12.75" customHeight="1">
      <c r="A2129" s="55"/>
      <c r="B2129" s="55"/>
      <c r="C2129" s="55"/>
      <c r="D2129" s="55"/>
      <c r="E2129" s="65"/>
      <c r="F2129" s="6"/>
      <c r="G2129" s="61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</row>
    <row r="2130" ht="12.75" customHeight="1">
      <c r="A2130" s="55"/>
      <c r="B2130" s="55"/>
      <c r="C2130" s="55"/>
      <c r="D2130" s="55"/>
      <c r="E2130" s="65"/>
      <c r="F2130" s="6"/>
      <c r="G2130" s="61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</row>
    <row r="2131" ht="12.75" customHeight="1">
      <c r="A2131" s="55"/>
      <c r="B2131" s="55"/>
      <c r="C2131" s="55"/>
      <c r="D2131" s="55"/>
      <c r="E2131" s="65"/>
      <c r="F2131" s="6"/>
      <c r="G2131" s="61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</row>
    <row r="2132" ht="12.75" customHeight="1">
      <c r="A2132" s="55"/>
      <c r="B2132" s="55"/>
      <c r="C2132" s="55"/>
      <c r="D2132" s="55"/>
      <c r="E2132" s="65"/>
      <c r="F2132" s="6"/>
      <c r="G2132" s="61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</row>
    <row r="2133" ht="12.75" customHeight="1">
      <c r="A2133" s="55"/>
      <c r="B2133" s="55"/>
      <c r="C2133" s="55"/>
      <c r="D2133" s="55"/>
      <c r="E2133" s="65"/>
      <c r="F2133" s="6"/>
      <c r="G2133" s="61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</row>
    <row r="2134" ht="12.75" customHeight="1">
      <c r="A2134" s="55"/>
      <c r="B2134" s="55"/>
      <c r="C2134" s="55"/>
      <c r="D2134" s="55"/>
      <c r="E2134" s="65"/>
      <c r="F2134" s="6"/>
      <c r="G2134" s="61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</row>
    <row r="2135" ht="12.75" customHeight="1">
      <c r="A2135" s="55"/>
      <c r="B2135" s="55"/>
      <c r="C2135" s="55"/>
      <c r="D2135" s="55"/>
      <c r="E2135" s="65"/>
      <c r="F2135" s="6"/>
      <c r="G2135" s="61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</row>
    <row r="2136" ht="12.75" customHeight="1">
      <c r="A2136" s="55"/>
      <c r="B2136" s="55"/>
      <c r="C2136" s="55"/>
      <c r="D2136" s="55"/>
      <c r="E2136" s="65"/>
      <c r="F2136" s="6"/>
      <c r="G2136" s="61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</row>
    <row r="2137" ht="12.75" customHeight="1">
      <c r="A2137" s="55"/>
      <c r="B2137" s="55"/>
      <c r="C2137" s="55"/>
      <c r="D2137" s="55"/>
      <c r="E2137" s="65"/>
      <c r="F2137" s="6"/>
      <c r="G2137" s="61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</row>
    <row r="2138" ht="12.75" customHeight="1">
      <c r="A2138" s="55"/>
      <c r="B2138" s="55"/>
      <c r="C2138" s="55"/>
      <c r="D2138" s="55"/>
      <c r="E2138" s="65"/>
      <c r="F2138" s="6"/>
      <c r="G2138" s="61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</row>
    <row r="2139" ht="12.75" customHeight="1">
      <c r="A2139" s="55"/>
      <c r="B2139" s="55"/>
      <c r="C2139" s="55"/>
      <c r="D2139" s="55"/>
      <c r="E2139" s="65"/>
      <c r="F2139" s="6"/>
      <c r="G2139" s="61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</row>
    <row r="2140" ht="12.75" customHeight="1">
      <c r="A2140" s="55"/>
      <c r="B2140" s="55"/>
      <c r="C2140" s="55"/>
      <c r="D2140" s="55"/>
      <c r="E2140" s="65"/>
      <c r="F2140" s="6"/>
      <c r="G2140" s="61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</row>
    <row r="2141" ht="12.75" customHeight="1">
      <c r="A2141" s="55"/>
      <c r="B2141" s="55"/>
      <c r="C2141" s="55"/>
      <c r="D2141" s="55"/>
      <c r="E2141" s="65"/>
      <c r="F2141" s="6"/>
      <c r="G2141" s="61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</row>
    <row r="2142" ht="12.75" customHeight="1">
      <c r="A2142" s="55"/>
      <c r="B2142" s="55"/>
      <c r="C2142" s="55"/>
      <c r="D2142" s="55"/>
      <c r="E2142" s="65"/>
      <c r="F2142" s="6"/>
      <c r="G2142" s="61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</row>
    <row r="2143" ht="12.75" customHeight="1">
      <c r="A2143" s="55"/>
      <c r="B2143" s="55"/>
      <c r="C2143" s="55"/>
      <c r="D2143" s="55"/>
      <c r="E2143" s="65"/>
      <c r="F2143" s="6"/>
      <c r="G2143" s="61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</row>
    <row r="2144" ht="12.75" customHeight="1">
      <c r="A2144" s="55"/>
      <c r="B2144" s="55"/>
      <c r="C2144" s="55"/>
      <c r="D2144" s="55"/>
      <c r="E2144" s="65"/>
      <c r="F2144" s="6"/>
      <c r="G2144" s="61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</row>
    <row r="2145" ht="12.75" customHeight="1">
      <c r="A2145" s="55"/>
      <c r="B2145" s="55"/>
      <c r="C2145" s="55"/>
      <c r="D2145" s="55"/>
      <c r="E2145" s="65"/>
      <c r="F2145" s="6"/>
      <c r="G2145" s="61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</row>
    <row r="2146" ht="12.75" customHeight="1">
      <c r="A2146" s="55"/>
      <c r="B2146" s="55"/>
      <c r="C2146" s="55"/>
      <c r="D2146" s="55"/>
      <c r="E2146" s="65"/>
      <c r="F2146" s="6"/>
      <c r="G2146" s="61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</row>
    <row r="2147" ht="12.75" customHeight="1">
      <c r="A2147" s="55"/>
      <c r="B2147" s="55"/>
      <c r="C2147" s="55"/>
      <c r="D2147" s="55"/>
      <c r="E2147" s="65"/>
      <c r="F2147" s="6"/>
      <c r="G2147" s="61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</row>
    <row r="2148" ht="12.75" customHeight="1">
      <c r="A2148" s="55"/>
      <c r="B2148" s="55"/>
      <c r="C2148" s="55"/>
      <c r="D2148" s="55"/>
      <c r="E2148" s="65"/>
      <c r="F2148" s="6"/>
      <c r="G2148" s="61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</row>
    <row r="2149" ht="12.75" customHeight="1">
      <c r="A2149" s="55"/>
      <c r="B2149" s="55"/>
      <c r="C2149" s="55"/>
      <c r="D2149" s="55"/>
      <c r="E2149" s="65"/>
      <c r="F2149" s="6"/>
      <c r="G2149" s="61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</row>
    <row r="2150" ht="12.75" customHeight="1">
      <c r="A2150" s="55"/>
      <c r="B2150" s="55"/>
      <c r="C2150" s="55"/>
      <c r="D2150" s="55"/>
      <c r="E2150" s="65"/>
      <c r="F2150" s="6"/>
      <c r="G2150" s="61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</row>
    <row r="2151" ht="12.75" customHeight="1">
      <c r="A2151" s="55"/>
      <c r="B2151" s="55"/>
      <c r="C2151" s="55"/>
      <c r="D2151" s="55"/>
      <c r="E2151" s="65"/>
      <c r="F2151" s="6"/>
      <c r="G2151" s="61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</row>
    <row r="2152" ht="12.75" customHeight="1">
      <c r="A2152" s="55"/>
      <c r="B2152" s="55"/>
      <c r="C2152" s="55"/>
      <c r="D2152" s="55"/>
      <c r="E2152" s="65"/>
      <c r="F2152" s="6"/>
      <c r="G2152" s="61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</row>
    <row r="2153" ht="12.75" customHeight="1">
      <c r="A2153" s="55"/>
      <c r="B2153" s="55"/>
      <c r="C2153" s="55"/>
      <c r="D2153" s="55"/>
      <c r="E2153" s="65"/>
      <c r="F2153" s="6"/>
      <c r="G2153" s="61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</row>
    <row r="2154" ht="12.75" customHeight="1">
      <c r="A2154" s="55"/>
      <c r="B2154" s="55"/>
      <c r="C2154" s="55"/>
      <c r="D2154" s="55"/>
      <c r="E2154" s="65"/>
      <c r="F2154" s="6"/>
      <c r="G2154" s="61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</row>
    <row r="2155" ht="12.75" customHeight="1">
      <c r="A2155" s="55"/>
      <c r="B2155" s="55"/>
      <c r="C2155" s="55"/>
      <c r="D2155" s="55"/>
      <c r="E2155" s="65"/>
      <c r="F2155" s="6"/>
      <c r="G2155" s="61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</row>
    <row r="2156" ht="12.75" customHeight="1">
      <c r="A2156" s="55"/>
      <c r="B2156" s="55"/>
      <c r="C2156" s="55"/>
      <c r="D2156" s="55"/>
      <c r="E2156" s="65"/>
      <c r="F2156" s="6"/>
      <c r="G2156" s="61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</row>
    <row r="2157" ht="12.75" customHeight="1">
      <c r="A2157" s="55"/>
      <c r="B2157" s="55"/>
      <c r="C2157" s="55"/>
      <c r="D2157" s="55"/>
      <c r="E2157" s="65"/>
      <c r="F2157" s="6"/>
      <c r="G2157" s="61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</row>
    <row r="2158" ht="12.75" customHeight="1">
      <c r="A2158" s="55"/>
      <c r="B2158" s="55"/>
      <c r="C2158" s="55"/>
      <c r="D2158" s="55"/>
      <c r="E2158" s="65"/>
      <c r="F2158" s="6"/>
      <c r="G2158" s="61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</row>
    <row r="2159" ht="12.75" customHeight="1">
      <c r="A2159" s="55"/>
      <c r="B2159" s="55"/>
      <c r="C2159" s="55"/>
      <c r="D2159" s="55"/>
      <c r="E2159" s="65"/>
      <c r="F2159" s="6"/>
      <c r="G2159" s="61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</row>
    <row r="2160" ht="12.75" customHeight="1">
      <c r="A2160" s="55"/>
      <c r="B2160" s="55"/>
      <c r="C2160" s="55"/>
      <c r="D2160" s="55"/>
      <c r="E2160" s="65"/>
      <c r="F2160" s="6"/>
      <c r="G2160" s="61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</row>
    <row r="2161" ht="12.75" customHeight="1">
      <c r="A2161" s="55"/>
      <c r="B2161" s="55"/>
      <c r="C2161" s="55"/>
      <c r="D2161" s="55"/>
      <c r="E2161" s="65"/>
      <c r="F2161" s="6"/>
      <c r="G2161" s="61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</row>
    <row r="2162" ht="12.75" customHeight="1">
      <c r="A2162" s="55"/>
      <c r="B2162" s="55"/>
      <c r="C2162" s="55"/>
      <c r="D2162" s="55"/>
      <c r="E2162" s="65"/>
      <c r="F2162" s="6"/>
      <c r="G2162" s="61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</row>
    <row r="2163" ht="12.75" customHeight="1">
      <c r="A2163" s="55"/>
      <c r="B2163" s="55"/>
      <c r="C2163" s="55"/>
      <c r="D2163" s="55"/>
      <c r="E2163" s="65"/>
      <c r="F2163" s="6"/>
      <c r="G2163" s="61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</row>
    <row r="2164" ht="12.75" customHeight="1">
      <c r="A2164" s="55"/>
      <c r="B2164" s="55"/>
      <c r="C2164" s="55"/>
      <c r="D2164" s="55"/>
      <c r="E2164" s="65"/>
      <c r="F2164" s="6"/>
      <c r="G2164" s="61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</row>
    <row r="2165" ht="12.75" customHeight="1">
      <c r="A2165" s="55"/>
      <c r="B2165" s="55"/>
      <c r="C2165" s="55"/>
      <c r="D2165" s="55"/>
      <c r="E2165" s="65"/>
      <c r="F2165" s="6"/>
      <c r="G2165" s="61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</row>
    <row r="2166" ht="12.75" customHeight="1">
      <c r="A2166" s="55"/>
      <c r="B2166" s="55"/>
      <c r="C2166" s="55"/>
      <c r="D2166" s="55"/>
      <c r="E2166" s="65"/>
      <c r="F2166" s="6"/>
      <c r="G2166" s="61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</row>
    <row r="2167" ht="12.75" customHeight="1">
      <c r="A2167" s="55"/>
      <c r="B2167" s="55"/>
      <c r="C2167" s="55"/>
      <c r="D2167" s="55"/>
      <c r="E2167" s="65"/>
      <c r="F2167" s="6"/>
      <c r="G2167" s="61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</row>
    <row r="2168" ht="12.75" customHeight="1">
      <c r="A2168" s="55"/>
      <c r="B2168" s="55"/>
      <c r="C2168" s="55"/>
      <c r="D2168" s="55"/>
      <c r="E2168" s="65"/>
      <c r="F2168" s="6"/>
      <c r="G2168" s="61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</row>
    <row r="2169" ht="12.75" customHeight="1">
      <c r="A2169" s="55"/>
      <c r="B2169" s="55"/>
      <c r="C2169" s="55"/>
      <c r="D2169" s="55"/>
      <c r="E2169" s="65"/>
      <c r="F2169" s="6"/>
      <c r="G2169" s="61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</row>
    <row r="2170" ht="12.75" customHeight="1">
      <c r="A2170" s="55"/>
      <c r="B2170" s="55"/>
      <c r="C2170" s="55"/>
      <c r="D2170" s="55"/>
      <c r="E2170" s="65"/>
      <c r="F2170" s="6"/>
      <c r="G2170" s="61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</row>
    <row r="2171" ht="12.75" customHeight="1">
      <c r="A2171" s="55"/>
      <c r="B2171" s="55"/>
      <c r="C2171" s="55"/>
      <c r="D2171" s="55"/>
      <c r="E2171" s="65"/>
      <c r="F2171" s="6"/>
      <c r="G2171" s="61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</row>
    <row r="2172" ht="12.75" customHeight="1">
      <c r="A2172" s="55"/>
      <c r="B2172" s="55"/>
      <c r="C2172" s="55"/>
      <c r="D2172" s="55"/>
      <c r="E2172" s="65"/>
      <c r="F2172" s="6"/>
      <c r="G2172" s="61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</row>
    <row r="2173" ht="12.75" customHeight="1">
      <c r="A2173" s="55"/>
      <c r="B2173" s="55"/>
      <c r="C2173" s="55"/>
      <c r="D2173" s="55"/>
      <c r="E2173" s="65"/>
      <c r="F2173" s="6"/>
      <c r="G2173" s="61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</row>
    <row r="2174" ht="12.75" customHeight="1">
      <c r="A2174" s="55"/>
      <c r="B2174" s="55"/>
      <c r="C2174" s="55"/>
      <c r="D2174" s="55"/>
      <c r="E2174" s="65"/>
      <c r="F2174" s="6"/>
      <c r="G2174" s="61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</row>
    <row r="2175" ht="12.75" customHeight="1">
      <c r="A2175" s="55"/>
      <c r="B2175" s="55"/>
      <c r="C2175" s="55"/>
      <c r="D2175" s="55"/>
      <c r="E2175" s="65"/>
      <c r="F2175" s="6"/>
      <c r="G2175" s="61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</row>
    <row r="2176" ht="12.75" customHeight="1">
      <c r="A2176" s="55"/>
      <c r="B2176" s="55"/>
      <c r="C2176" s="55"/>
      <c r="D2176" s="55"/>
      <c r="E2176" s="65"/>
      <c r="F2176" s="6"/>
      <c r="G2176" s="61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</row>
    <row r="2177" ht="12.75" customHeight="1">
      <c r="A2177" s="55"/>
      <c r="B2177" s="55"/>
      <c r="C2177" s="55"/>
      <c r="D2177" s="55"/>
      <c r="E2177" s="65"/>
      <c r="F2177" s="6"/>
      <c r="G2177" s="61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</row>
    <row r="2178" ht="12.75" customHeight="1">
      <c r="A2178" s="55"/>
      <c r="B2178" s="55"/>
      <c r="C2178" s="55"/>
      <c r="D2178" s="55"/>
      <c r="E2178" s="65"/>
      <c r="F2178" s="6"/>
      <c r="G2178" s="61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</row>
    <row r="2179" ht="12.75" customHeight="1">
      <c r="A2179" s="55"/>
      <c r="B2179" s="55"/>
      <c r="C2179" s="55"/>
      <c r="D2179" s="55"/>
      <c r="E2179" s="65"/>
      <c r="F2179" s="6"/>
      <c r="G2179" s="61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</row>
    <row r="2180" ht="12.75" customHeight="1">
      <c r="A2180" s="55"/>
      <c r="B2180" s="55"/>
      <c r="C2180" s="55"/>
      <c r="D2180" s="55"/>
      <c r="E2180" s="65"/>
      <c r="F2180" s="6"/>
      <c r="G2180" s="61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</row>
    <row r="2181" ht="12.75" customHeight="1">
      <c r="A2181" s="55"/>
      <c r="B2181" s="55"/>
      <c r="C2181" s="55"/>
      <c r="D2181" s="55"/>
      <c r="E2181" s="65"/>
      <c r="F2181" s="6"/>
      <c r="G2181" s="61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</row>
    <row r="2182" ht="12.75" customHeight="1">
      <c r="A2182" s="55"/>
      <c r="B2182" s="55"/>
      <c r="C2182" s="55"/>
      <c r="D2182" s="55"/>
      <c r="E2182" s="65"/>
      <c r="F2182" s="6"/>
      <c r="G2182" s="61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</row>
    <row r="2183" ht="12.75" customHeight="1">
      <c r="A2183" s="55"/>
      <c r="B2183" s="55"/>
      <c r="C2183" s="55"/>
      <c r="D2183" s="55"/>
      <c r="E2183" s="65"/>
      <c r="F2183" s="6"/>
      <c r="G2183" s="61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</row>
    <row r="2184" ht="12.75" customHeight="1">
      <c r="A2184" s="55"/>
      <c r="B2184" s="55"/>
      <c r="C2184" s="55"/>
      <c r="D2184" s="55"/>
      <c r="E2184" s="65"/>
      <c r="F2184" s="6"/>
      <c r="G2184" s="61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</row>
    <row r="2185" ht="12.75" customHeight="1">
      <c r="A2185" s="55"/>
      <c r="B2185" s="55"/>
      <c r="C2185" s="55"/>
      <c r="D2185" s="55"/>
      <c r="E2185" s="65"/>
      <c r="F2185" s="6"/>
      <c r="G2185" s="61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</row>
    <row r="2186" ht="12.75" customHeight="1">
      <c r="A2186" s="55"/>
      <c r="B2186" s="55"/>
      <c r="C2186" s="55"/>
      <c r="D2186" s="55"/>
      <c r="E2186" s="65"/>
      <c r="F2186" s="6"/>
      <c r="G2186" s="61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</row>
    <row r="2187" ht="12.75" customHeight="1">
      <c r="A2187" s="55"/>
      <c r="B2187" s="55"/>
      <c r="C2187" s="55"/>
      <c r="D2187" s="55"/>
      <c r="E2187" s="65"/>
      <c r="F2187" s="6"/>
      <c r="G2187" s="61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</row>
    <row r="2188" ht="12.75" customHeight="1">
      <c r="A2188" s="55"/>
      <c r="B2188" s="55"/>
      <c r="C2188" s="55"/>
      <c r="D2188" s="55"/>
      <c r="E2188" s="65"/>
      <c r="F2188" s="6"/>
      <c r="G2188" s="61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</row>
    <row r="2189" ht="12.75" customHeight="1">
      <c r="A2189" s="55"/>
      <c r="B2189" s="55"/>
      <c r="C2189" s="55"/>
      <c r="D2189" s="55"/>
      <c r="E2189" s="65"/>
      <c r="F2189" s="6"/>
      <c r="G2189" s="61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</row>
    <row r="2190" ht="12.75" customHeight="1">
      <c r="A2190" s="55"/>
      <c r="B2190" s="55"/>
      <c r="C2190" s="55"/>
      <c r="D2190" s="55"/>
      <c r="E2190" s="65"/>
      <c r="F2190" s="6"/>
      <c r="G2190" s="61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</row>
    <row r="2191" ht="12.75" customHeight="1">
      <c r="A2191" s="55"/>
      <c r="B2191" s="55"/>
      <c r="C2191" s="55"/>
      <c r="D2191" s="55"/>
      <c r="E2191" s="65"/>
      <c r="F2191" s="6"/>
      <c r="G2191" s="61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</row>
    <row r="2192" ht="12.75" customHeight="1">
      <c r="A2192" s="55"/>
      <c r="B2192" s="55"/>
      <c r="C2192" s="55"/>
      <c r="D2192" s="55"/>
      <c r="E2192" s="65"/>
      <c r="F2192" s="6"/>
      <c r="G2192" s="61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</row>
    <row r="2193" ht="12.75" customHeight="1">
      <c r="A2193" s="55"/>
      <c r="B2193" s="55"/>
      <c r="C2193" s="55"/>
      <c r="D2193" s="55"/>
      <c r="E2193" s="65"/>
      <c r="F2193" s="6"/>
      <c r="G2193" s="61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</row>
    <row r="2194" ht="12.75" customHeight="1">
      <c r="A2194" s="55"/>
      <c r="B2194" s="55"/>
      <c r="C2194" s="55"/>
      <c r="D2194" s="55"/>
      <c r="E2194" s="65"/>
      <c r="F2194" s="6"/>
      <c r="G2194" s="61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</row>
    <row r="2195" ht="12.75" customHeight="1">
      <c r="A2195" s="55"/>
      <c r="B2195" s="55"/>
      <c r="C2195" s="55"/>
      <c r="D2195" s="55"/>
      <c r="E2195" s="65"/>
      <c r="F2195" s="6"/>
      <c r="G2195" s="61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</row>
    <row r="2196" ht="12.75" customHeight="1">
      <c r="A2196" s="55"/>
      <c r="B2196" s="55"/>
      <c r="C2196" s="55"/>
      <c r="D2196" s="55"/>
      <c r="E2196" s="65"/>
      <c r="F2196" s="6"/>
      <c r="G2196" s="61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</row>
    <row r="2197" ht="12.75" customHeight="1">
      <c r="A2197" s="55"/>
      <c r="B2197" s="55"/>
      <c r="C2197" s="55"/>
      <c r="D2197" s="55"/>
      <c r="E2197" s="65"/>
      <c r="F2197" s="6"/>
      <c r="G2197" s="61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</row>
    <row r="2198" ht="12.75" customHeight="1">
      <c r="A2198" s="55"/>
      <c r="B2198" s="55"/>
      <c r="C2198" s="55"/>
      <c r="D2198" s="55"/>
      <c r="E2198" s="65"/>
      <c r="F2198" s="6"/>
      <c r="G2198" s="61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</row>
    <row r="2199" ht="12.75" customHeight="1">
      <c r="A2199" s="55"/>
      <c r="B2199" s="55"/>
      <c r="C2199" s="55"/>
      <c r="D2199" s="55"/>
      <c r="E2199" s="65"/>
      <c r="F2199" s="6"/>
      <c r="G2199" s="61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</row>
    <row r="2200" ht="12.75" customHeight="1">
      <c r="A2200" s="55"/>
      <c r="B2200" s="55"/>
      <c r="C2200" s="55"/>
      <c r="D2200" s="55"/>
      <c r="E2200" s="65"/>
      <c r="F2200" s="6"/>
      <c r="G2200" s="61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</row>
    <row r="2201" ht="12.75" customHeight="1">
      <c r="A2201" s="55"/>
      <c r="B2201" s="55"/>
      <c r="C2201" s="55"/>
      <c r="D2201" s="55"/>
      <c r="E2201" s="65"/>
      <c r="F2201" s="6"/>
      <c r="G2201" s="61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</row>
    <row r="2202" ht="12.75" customHeight="1">
      <c r="A2202" s="55"/>
      <c r="B2202" s="55"/>
      <c r="C2202" s="55"/>
      <c r="D2202" s="55"/>
      <c r="E2202" s="65"/>
      <c r="F2202" s="6"/>
      <c r="G2202" s="61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</row>
    <row r="2203" ht="12.75" customHeight="1">
      <c r="A2203" s="55"/>
      <c r="B2203" s="55"/>
      <c r="C2203" s="55"/>
      <c r="D2203" s="55"/>
      <c r="E2203" s="65"/>
      <c r="F2203" s="6"/>
      <c r="G2203" s="61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</row>
    <row r="2204" ht="12.75" customHeight="1">
      <c r="A2204" s="55"/>
      <c r="B2204" s="55"/>
      <c r="C2204" s="55"/>
      <c r="D2204" s="55"/>
      <c r="E2204" s="65"/>
      <c r="F2204" s="6"/>
      <c r="G2204" s="61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</row>
    <row r="2205" ht="12.75" customHeight="1">
      <c r="A2205" s="55"/>
      <c r="B2205" s="55"/>
      <c r="C2205" s="55"/>
      <c r="D2205" s="55"/>
      <c r="E2205" s="65"/>
      <c r="F2205" s="6"/>
      <c r="G2205" s="61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</row>
    <row r="2206" ht="12.75" customHeight="1">
      <c r="A2206" s="55"/>
      <c r="B2206" s="55"/>
      <c r="C2206" s="55"/>
      <c r="D2206" s="55"/>
      <c r="E2206" s="65"/>
      <c r="F2206" s="6"/>
      <c r="G2206" s="61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</row>
    <row r="2207" ht="12.75" customHeight="1">
      <c r="A2207" s="55"/>
      <c r="B2207" s="55"/>
      <c r="C2207" s="55"/>
      <c r="D2207" s="55"/>
      <c r="E2207" s="65"/>
      <c r="F2207" s="6"/>
      <c r="G2207" s="61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</row>
  </sheetData>
  <mergeCells count="485">
    <mergeCell ref="A658:D658"/>
    <mergeCell ref="A663:B663"/>
    <mergeCell ref="C663:F663"/>
    <mergeCell ref="A665:B665"/>
    <mergeCell ref="C665:F665"/>
    <mergeCell ref="A666:B666"/>
    <mergeCell ref="C666:F666"/>
    <mergeCell ref="A667:B667"/>
    <mergeCell ref="C667:F667"/>
    <mergeCell ref="A669:B669"/>
    <mergeCell ref="C669:F669"/>
    <mergeCell ref="A672:F672"/>
    <mergeCell ref="A673:F673"/>
    <mergeCell ref="A708:F708"/>
    <mergeCell ref="A522:D522"/>
    <mergeCell ref="A523:D523"/>
    <mergeCell ref="A524:D524"/>
    <mergeCell ref="A525:D525"/>
    <mergeCell ref="A526:D526"/>
    <mergeCell ref="A531:B531"/>
    <mergeCell ref="C531:F531"/>
    <mergeCell ref="A533:B533"/>
    <mergeCell ref="C533:F533"/>
    <mergeCell ref="A534:B534"/>
    <mergeCell ref="C534:F534"/>
    <mergeCell ref="A535:B535"/>
    <mergeCell ref="C535:F535"/>
    <mergeCell ref="A537:B537"/>
    <mergeCell ref="C537:F537"/>
    <mergeCell ref="A540:F540"/>
    <mergeCell ref="A541:F541"/>
    <mergeCell ref="A576:F576"/>
    <mergeCell ref="A582:F582"/>
    <mergeCell ref="A588:D588"/>
    <mergeCell ref="A589:D589"/>
    <mergeCell ref="A590:D590"/>
    <mergeCell ref="A591:D591"/>
    <mergeCell ref="A592:D592"/>
    <mergeCell ref="A597:B597"/>
    <mergeCell ref="C597:F597"/>
    <mergeCell ref="A599:B599"/>
    <mergeCell ref="C599:F599"/>
    <mergeCell ref="A600:B600"/>
    <mergeCell ref="C600:F600"/>
    <mergeCell ref="A601:B601"/>
    <mergeCell ref="C601:F601"/>
    <mergeCell ref="A603:B603"/>
    <mergeCell ref="C603:F603"/>
    <mergeCell ref="A606:F606"/>
    <mergeCell ref="A607:F607"/>
    <mergeCell ref="A642:F642"/>
    <mergeCell ref="A648:F648"/>
    <mergeCell ref="A654:D654"/>
    <mergeCell ref="A655:D655"/>
    <mergeCell ref="A656:D656"/>
    <mergeCell ref="A657:D657"/>
    <mergeCell ref="A729:B729"/>
    <mergeCell ref="A731:B731"/>
    <mergeCell ref="A732:B732"/>
    <mergeCell ref="A733:B733"/>
    <mergeCell ref="C733:F733"/>
    <mergeCell ref="A735:B735"/>
    <mergeCell ref="C735:F735"/>
    <mergeCell ref="A1054:D1054"/>
    <mergeCell ref="A1059:B1059"/>
    <mergeCell ref="C1059:F1059"/>
    <mergeCell ref="A1061:B1061"/>
    <mergeCell ref="C1061:F1061"/>
    <mergeCell ref="A1062:B1062"/>
    <mergeCell ref="C1062:F1062"/>
    <mergeCell ref="A1063:B1063"/>
    <mergeCell ref="C1063:F1063"/>
    <mergeCell ref="A1065:B1065"/>
    <mergeCell ref="C1065:F1065"/>
    <mergeCell ref="A1068:F1068"/>
    <mergeCell ref="A1069:F1069"/>
    <mergeCell ref="A1104:F1104"/>
    <mergeCell ref="C1127:F1127"/>
    <mergeCell ref="C1128:F1128"/>
    <mergeCell ref="A1110:F1110"/>
    <mergeCell ref="A1116:D1116"/>
    <mergeCell ref="A1117:D1117"/>
    <mergeCell ref="A1118:D1118"/>
    <mergeCell ref="A1119:D1119"/>
    <mergeCell ref="A1120:D1120"/>
    <mergeCell ref="C1125:F1125"/>
    <mergeCell ref="A918:D918"/>
    <mergeCell ref="A919:D919"/>
    <mergeCell ref="A920:D920"/>
    <mergeCell ref="A921:D921"/>
    <mergeCell ref="A922:D922"/>
    <mergeCell ref="A927:B927"/>
    <mergeCell ref="C927:F927"/>
    <mergeCell ref="A929:B929"/>
    <mergeCell ref="C929:F929"/>
    <mergeCell ref="A930:B930"/>
    <mergeCell ref="C930:F930"/>
    <mergeCell ref="A931:B931"/>
    <mergeCell ref="C931:F931"/>
    <mergeCell ref="A933:B933"/>
    <mergeCell ref="C933:F933"/>
    <mergeCell ref="A936:F936"/>
    <mergeCell ref="A937:F937"/>
    <mergeCell ref="A972:F972"/>
    <mergeCell ref="A978:F978"/>
    <mergeCell ref="A984:D984"/>
    <mergeCell ref="A985:D985"/>
    <mergeCell ref="A986:D986"/>
    <mergeCell ref="A987:D987"/>
    <mergeCell ref="A988:D988"/>
    <mergeCell ref="A993:B993"/>
    <mergeCell ref="C993:F993"/>
    <mergeCell ref="A995:B995"/>
    <mergeCell ref="C995:F995"/>
    <mergeCell ref="A996:B996"/>
    <mergeCell ref="C996:F996"/>
    <mergeCell ref="A997:B997"/>
    <mergeCell ref="C997:F997"/>
    <mergeCell ref="A999:B999"/>
    <mergeCell ref="C999:F999"/>
    <mergeCell ref="A1002:F1002"/>
    <mergeCell ref="A1003:F1003"/>
    <mergeCell ref="A1038:F1038"/>
    <mergeCell ref="A1044:F1044"/>
    <mergeCell ref="A1050:D1050"/>
    <mergeCell ref="A1051:D1051"/>
    <mergeCell ref="A1052:D1052"/>
    <mergeCell ref="A1053:D1053"/>
    <mergeCell ref="A1125:B1125"/>
    <mergeCell ref="A1127:B1127"/>
    <mergeCell ref="A1128:B1128"/>
    <mergeCell ref="A1129:B1129"/>
    <mergeCell ref="C1129:F1129"/>
    <mergeCell ref="A1131:B1131"/>
    <mergeCell ref="C1131:F1131"/>
    <mergeCell ref="A1134:F1134"/>
    <mergeCell ref="A1135:F1135"/>
    <mergeCell ref="A1170:F1170"/>
    <mergeCell ref="A1176:F1176"/>
    <mergeCell ref="A1182:D1182"/>
    <mergeCell ref="A1183:D1183"/>
    <mergeCell ref="A1184:D1184"/>
    <mergeCell ref="A1194:B1194"/>
    <mergeCell ref="A1195:B1195"/>
    <mergeCell ref="A1197:B1197"/>
    <mergeCell ref="A1185:D1185"/>
    <mergeCell ref="A1186:D1186"/>
    <mergeCell ref="A1191:B1191"/>
    <mergeCell ref="C1191:F1191"/>
    <mergeCell ref="A1193:B1193"/>
    <mergeCell ref="C1193:F1193"/>
    <mergeCell ref="C1194:F1194"/>
    <mergeCell ref="C1195:F1195"/>
    <mergeCell ref="C1197:F1197"/>
    <mergeCell ref="A1200:F1200"/>
    <mergeCell ref="A1201:F1201"/>
    <mergeCell ref="A1236:F1236"/>
    <mergeCell ref="A1242:F1242"/>
    <mergeCell ref="A1248:D1248"/>
    <mergeCell ref="A1259:B1259"/>
    <mergeCell ref="A1260:B1260"/>
    <mergeCell ref="A1261:B1261"/>
    <mergeCell ref="A1263:B1263"/>
    <mergeCell ref="A1249:D1249"/>
    <mergeCell ref="A1250:D1250"/>
    <mergeCell ref="A1251:D1251"/>
    <mergeCell ref="A1252:D1252"/>
    <mergeCell ref="A1257:B1257"/>
    <mergeCell ref="C1257:F1257"/>
    <mergeCell ref="C1259:F1259"/>
    <mergeCell ref="C1260:F1260"/>
    <mergeCell ref="C1261:F1261"/>
    <mergeCell ref="C1263:F1263"/>
    <mergeCell ref="A1266:F1266"/>
    <mergeCell ref="A1267:F1267"/>
    <mergeCell ref="A1302:F1302"/>
    <mergeCell ref="A1308:F1308"/>
    <mergeCell ref="A1430:D1430"/>
    <mergeCell ref="A1435:B1435"/>
    <mergeCell ref="C1435:F1435"/>
    <mergeCell ref="A1437:B1437"/>
    <mergeCell ref="C1437:F1437"/>
    <mergeCell ref="A1438:B1438"/>
    <mergeCell ref="C1438:F1438"/>
    <mergeCell ref="A1439:B1439"/>
    <mergeCell ref="C1439:F1439"/>
    <mergeCell ref="A1441:B1441"/>
    <mergeCell ref="C1441:F1441"/>
    <mergeCell ref="A1444:F1444"/>
    <mergeCell ref="A1445:F1445"/>
    <mergeCell ref="A1469:F1469"/>
    <mergeCell ref="C1492:F1492"/>
    <mergeCell ref="C1493:F1493"/>
    <mergeCell ref="A1475:F1475"/>
    <mergeCell ref="A1481:D1481"/>
    <mergeCell ref="A1482:D1482"/>
    <mergeCell ref="A1483:D1483"/>
    <mergeCell ref="A1484:D1484"/>
    <mergeCell ref="A1485:D1485"/>
    <mergeCell ref="C1490:F1490"/>
    <mergeCell ref="A1499:F1499"/>
    <mergeCell ref="A1500:F1500"/>
    <mergeCell ref="A1533:F1533"/>
    <mergeCell ref="A1539:F1539"/>
    <mergeCell ref="A1545:D1545"/>
    <mergeCell ref="A1546:D1546"/>
    <mergeCell ref="A1547:D1547"/>
    <mergeCell ref="A1557:B1557"/>
    <mergeCell ref="A1558:B1558"/>
    <mergeCell ref="A1560:B1560"/>
    <mergeCell ref="A1548:D1548"/>
    <mergeCell ref="A1549:D1549"/>
    <mergeCell ref="A1554:B1554"/>
    <mergeCell ref="C1554:F1554"/>
    <mergeCell ref="A1556:B1556"/>
    <mergeCell ref="C1556:F1556"/>
    <mergeCell ref="C1557:F1557"/>
    <mergeCell ref="A1612:D1612"/>
    <mergeCell ref="A1613:D1613"/>
    <mergeCell ref="A1614:D1614"/>
    <mergeCell ref="A1615:D1615"/>
    <mergeCell ref="C1558:F1558"/>
    <mergeCell ref="C1560:F1560"/>
    <mergeCell ref="A1563:F1563"/>
    <mergeCell ref="A1564:F1564"/>
    <mergeCell ref="A1599:F1599"/>
    <mergeCell ref="A1605:F1605"/>
    <mergeCell ref="A1611:D1611"/>
    <mergeCell ref="A1314:D1314"/>
    <mergeCell ref="A1315:D1315"/>
    <mergeCell ref="A1316:D1316"/>
    <mergeCell ref="A1317:D1317"/>
    <mergeCell ref="A1318:D1318"/>
    <mergeCell ref="A1323:B1323"/>
    <mergeCell ref="C1323:F1323"/>
    <mergeCell ref="A1325:B1325"/>
    <mergeCell ref="C1325:F1325"/>
    <mergeCell ref="A1326:B1326"/>
    <mergeCell ref="C1326:F1326"/>
    <mergeCell ref="A1327:B1327"/>
    <mergeCell ref="C1327:F1327"/>
    <mergeCell ref="A1329:B1329"/>
    <mergeCell ref="C1329:F1329"/>
    <mergeCell ref="A1332:F1332"/>
    <mergeCell ref="A1333:F1333"/>
    <mergeCell ref="A1368:F1368"/>
    <mergeCell ref="A1374:F1374"/>
    <mergeCell ref="A1380:D1380"/>
    <mergeCell ref="A1381:D1381"/>
    <mergeCell ref="A1382:D1382"/>
    <mergeCell ref="A1383:D1383"/>
    <mergeCell ref="A1384:D1384"/>
    <mergeCell ref="A1389:B1389"/>
    <mergeCell ref="C1389:F1389"/>
    <mergeCell ref="A1391:B1391"/>
    <mergeCell ref="C1391:F1391"/>
    <mergeCell ref="A1392:B1392"/>
    <mergeCell ref="C1392:F1392"/>
    <mergeCell ref="A1393:B1393"/>
    <mergeCell ref="C1393:F1393"/>
    <mergeCell ref="A1395:B1395"/>
    <mergeCell ref="C1395:F1395"/>
    <mergeCell ref="A1398:F1398"/>
    <mergeCell ref="A1399:F1399"/>
    <mergeCell ref="A1414:F1414"/>
    <mergeCell ref="A1420:F1420"/>
    <mergeCell ref="A1426:D1426"/>
    <mergeCell ref="A1427:D1427"/>
    <mergeCell ref="A1428:D1428"/>
    <mergeCell ref="A1429:D1429"/>
    <mergeCell ref="A1490:B1490"/>
    <mergeCell ref="A1492:B1492"/>
    <mergeCell ref="A1493:B1493"/>
    <mergeCell ref="A1494:B1494"/>
    <mergeCell ref="C1494:F1494"/>
    <mergeCell ref="A1496:B1496"/>
    <mergeCell ref="C1496:F1496"/>
    <mergeCell ref="H4:P4"/>
    <mergeCell ref="H5:P5"/>
    <mergeCell ref="H6:P6"/>
    <mergeCell ref="H7:P7"/>
    <mergeCell ref="H8:P8"/>
    <mergeCell ref="H10:P10"/>
    <mergeCell ref="H11:P25"/>
    <mergeCell ref="A1:F1"/>
    <mergeCell ref="G1:P1"/>
    <mergeCell ref="A3:B3"/>
    <mergeCell ref="C3:F3"/>
    <mergeCell ref="H3:P3"/>
    <mergeCell ref="A5:B5"/>
    <mergeCell ref="C5:F5"/>
    <mergeCell ref="A6:B6"/>
    <mergeCell ref="C6:F6"/>
    <mergeCell ref="A7:B7"/>
    <mergeCell ref="C7:F7"/>
    <mergeCell ref="A9:B9"/>
    <mergeCell ref="C9:F9"/>
    <mergeCell ref="A12:F12"/>
    <mergeCell ref="A13:F13"/>
    <mergeCell ref="A48:F48"/>
    <mergeCell ref="A54:F54"/>
    <mergeCell ref="A60:D60"/>
    <mergeCell ref="A61:D61"/>
    <mergeCell ref="A62:D62"/>
    <mergeCell ref="A63:D63"/>
    <mergeCell ref="A64:D64"/>
    <mergeCell ref="A69:B69"/>
    <mergeCell ref="C69:F69"/>
    <mergeCell ref="A71:B71"/>
    <mergeCell ref="C71:F71"/>
    <mergeCell ref="A72:B72"/>
    <mergeCell ref="C72:F72"/>
    <mergeCell ref="A73:B73"/>
    <mergeCell ref="C73:F73"/>
    <mergeCell ref="A75:B75"/>
    <mergeCell ref="C75:F75"/>
    <mergeCell ref="A78:F78"/>
    <mergeCell ref="A79:F79"/>
    <mergeCell ref="A114:F114"/>
    <mergeCell ref="A135:B135"/>
    <mergeCell ref="A137:B137"/>
    <mergeCell ref="A138:B138"/>
    <mergeCell ref="A267:B267"/>
    <mergeCell ref="A269:B269"/>
    <mergeCell ref="A270:B270"/>
    <mergeCell ref="A271:B271"/>
    <mergeCell ref="A273:B273"/>
    <mergeCell ref="C269:F269"/>
    <mergeCell ref="C270:F270"/>
    <mergeCell ref="C271:F271"/>
    <mergeCell ref="C273:F273"/>
    <mergeCell ref="A276:F276"/>
    <mergeCell ref="A277:F277"/>
    <mergeCell ref="A312:F312"/>
    <mergeCell ref="C335:F335"/>
    <mergeCell ref="C336:F336"/>
    <mergeCell ref="A318:F318"/>
    <mergeCell ref="A324:D324"/>
    <mergeCell ref="A325:D325"/>
    <mergeCell ref="A326:D326"/>
    <mergeCell ref="A327:D327"/>
    <mergeCell ref="A328:D328"/>
    <mergeCell ref="C333:F333"/>
    <mergeCell ref="A120:F120"/>
    <mergeCell ref="A126:D126"/>
    <mergeCell ref="A127:D127"/>
    <mergeCell ref="A128:D128"/>
    <mergeCell ref="A129:D129"/>
    <mergeCell ref="A130:D130"/>
    <mergeCell ref="C135:F135"/>
    <mergeCell ref="C137:F137"/>
    <mergeCell ref="C138:F138"/>
    <mergeCell ref="A139:B139"/>
    <mergeCell ref="C139:F139"/>
    <mergeCell ref="A141:B141"/>
    <mergeCell ref="C141:F141"/>
    <mergeCell ref="A144:F144"/>
    <mergeCell ref="A145:F145"/>
    <mergeCell ref="A180:F180"/>
    <mergeCell ref="A186:F186"/>
    <mergeCell ref="A192:D192"/>
    <mergeCell ref="A193:D193"/>
    <mergeCell ref="A194:D194"/>
    <mergeCell ref="A195:D195"/>
    <mergeCell ref="A196:D196"/>
    <mergeCell ref="A201:B201"/>
    <mergeCell ref="C201:F201"/>
    <mergeCell ref="A203:B203"/>
    <mergeCell ref="C203:F203"/>
    <mergeCell ref="A204:B204"/>
    <mergeCell ref="C204:F204"/>
    <mergeCell ref="A205:B205"/>
    <mergeCell ref="C205:F205"/>
    <mergeCell ref="A207:B207"/>
    <mergeCell ref="C207:F207"/>
    <mergeCell ref="A210:F210"/>
    <mergeCell ref="A211:F211"/>
    <mergeCell ref="A246:F246"/>
    <mergeCell ref="A252:F252"/>
    <mergeCell ref="A258:D258"/>
    <mergeCell ref="A259:D259"/>
    <mergeCell ref="A260:D260"/>
    <mergeCell ref="A261:D261"/>
    <mergeCell ref="A262:D262"/>
    <mergeCell ref="C267:F267"/>
    <mergeCell ref="A333:B333"/>
    <mergeCell ref="A335:B335"/>
    <mergeCell ref="A336:B336"/>
    <mergeCell ref="A337:B337"/>
    <mergeCell ref="C337:F337"/>
    <mergeCell ref="A339:B339"/>
    <mergeCell ref="C339:F339"/>
    <mergeCell ref="A342:F342"/>
    <mergeCell ref="A343:F343"/>
    <mergeCell ref="A378:F378"/>
    <mergeCell ref="A384:F384"/>
    <mergeCell ref="A390:D390"/>
    <mergeCell ref="A391:D391"/>
    <mergeCell ref="A392:D392"/>
    <mergeCell ref="A402:B402"/>
    <mergeCell ref="A403:B403"/>
    <mergeCell ref="A405:B405"/>
    <mergeCell ref="A393:D393"/>
    <mergeCell ref="A394:D394"/>
    <mergeCell ref="A399:B399"/>
    <mergeCell ref="C399:F399"/>
    <mergeCell ref="A401:B401"/>
    <mergeCell ref="C401:F401"/>
    <mergeCell ref="C402:F402"/>
    <mergeCell ref="C403:F403"/>
    <mergeCell ref="C405:F405"/>
    <mergeCell ref="A408:F408"/>
    <mergeCell ref="A409:F409"/>
    <mergeCell ref="A444:F444"/>
    <mergeCell ref="A450:F450"/>
    <mergeCell ref="A456:D456"/>
    <mergeCell ref="A467:B467"/>
    <mergeCell ref="A468:B468"/>
    <mergeCell ref="A469:B469"/>
    <mergeCell ref="A471:B471"/>
    <mergeCell ref="A457:D457"/>
    <mergeCell ref="A458:D458"/>
    <mergeCell ref="A459:D459"/>
    <mergeCell ref="A460:D460"/>
    <mergeCell ref="A465:B465"/>
    <mergeCell ref="C465:F465"/>
    <mergeCell ref="C467:F467"/>
    <mergeCell ref="C468:F468"/>
    <mergeCell ref="C469:F469"/>
    <mergeCell ref="C471:F471"/>
    <mergeCell ref="A474:F474"/>
    <mergeCell ref="A475:F475"/>
    <mergeCell ref="A510:F510"/>
    <mergeCell ref="A516:F516"/>
    <mergeCell ref="C731:F731"/>
    <mergeCell ref="C732:F732"/>
    <mergeCell ref="A714:F714"/>
    <mergeCell ref="A720:D720"/>
    <mergeCell ref="A721:D721"/>
    <mergeCell ref="A722:D722"/>
    <mergeCell ref="A723:D723"/>
    <mergeCell ref="A724:D724"/>
    <mergeCell ref="C729:F729"/>
    <mergeCell ref="A738:F738"/>
    <mergeCell ref="A739:F739"/>
    <mergeCell ref="A774:F774"/>
    <mergeCell ref="A780:F780"/>
    <mergeCell ref="A786:D786"/>
    <mergeCell ref="A787:D787"/>
    <mergeCell ref="A788:D788"/>
    <mergeCell ref="A798:B798"/>
    <mergeCell ref="A799:B799"/>
    <mergeCell ref="A801:B801"/>
    <mergeCell ref="A789:D789"/>
    <mergeCell ref="A790:D790"/>
    <mergeCell ref="A795:B795"/>
    <mergeCell ref="C795:F795"/>
    <mergeCell ref="A797:B797"/>
    <mergeCell ref="C797:F797"/>
    <mergeCell ref="C798:F798"/>
    <mergeCell ref="C799:F799"/>
    <mergeCell ref="C801:F801"/>
    <mergeCell ref="A804:F804"/>
    <mergeCell ref="A805:F805"/>
    <mergeCell ref="A840:F840"/>
    <mergeCell ref="A846:F846"/>
    <mergeCell ref="A852:D852"/>
    <mergeCell ref="A863:B863"/>
    <mergeCell ref="A864:B864"/>
    <mergeCell ref="A865:B865"/>
    <mergeCell ref="A867:B867"/>
    <mergeCell ref="A853:D853"/>
    <mergeCell ref="A854:D854"/>
    <mergeCell ref="A855:D855"/>
    <mergeCell ref="A856:D856"/>
    <mergeCell ref="A861:B861"/>
    <mergeCell ref="C861:F861"/>
    <mergeCell ref="C863:F863"/>
    <mergeCell ref="C864:F864"/>
    <mergeCell ref="C865:F865"/>
    <mergeCell ref="C867:F867"/>
    <mergeCell ref="A870:F870"/>
    <mergeCell ref="A871:F871"/>
    <mergeCell ref="A906:F906"/>
    <mergeCell ref="A912:F912"/>
  </mergeCells>
  <conditionalFormatting sqref="E15:E47 E49:E53 E55:E59 E81:E113 E115:E119 E121:E132 E134 E142:E143 E146:E179 E181:E185 E187:E196 E208:E209 E212:E245 E247:E251 E253:E266 E274:E275 E278:E311 E313:E317 E319:E332 E340:E341 E344:E377 E379:E383 E385:E396 E398 E406:E407 E410:E443 E445:E449 E451:E463 E472:E473 E477:E509 E511:E515 E517:E528 E530 E538:E539 E542:E575 E577:E581 E583:E595 E604:E605 E608:E641 E643:E647 E649:E662 E670:E671 E674:E707 E709:E713 E715:E728 E736:E737 E740:E773 E775:E779 E781:E794 E802:E803 E806:E839 E841:E845 E847:E856 E872:E905 E907:E911 E913:E926 E934:E935 E938:E971 E973:E977 E979:E988 E1000:E1001 E1004:E1037 E1039:E1043 E1045:E1058 E1066:E1067 E1070:E1103 E1105:E1109 E1111:E1124 E1132:E1133 E1136:E1169 E1171:E1175 E1177:E1188 E1190 E1198:E1199 E1202:E1235 E1237:E1241 E1243:E1256 E1264:E1265 E1268:E1301 E1303:E1307 E1309:E1322 E1330:E1331 E1334:E1367 E1369:E1373 E1375:E1388 E1396:E1397 E1400:E1413 E1415:E1419 E1421:E1434 E1442:E1443 E1446:E1468 E1470:E1474 E1476:E1489 E1497:E1498 E1501:E1532 E1534:E1538 E1540:E1553 E1561:E1562 E1565:E1598 E1600:E1604 E1606:E2207">
    <cfRule type="expression" dxfId="0" priority="1">
      <formula>""-""</formula>
    </cfRule>
  </conditionalFormatting>
  <conditionalFormatting sqref="E15:E47 E49:E53 E55:E59 E81:E113 E115:E119 E121:E132 E134 E142:E143 E146:E179 E181:E185 E187:E196 E208:E209 E212:E245 E247:E251 E253:E266 E274:E275 E278:E311 E313:E317 E319:E332 E340:E341 E344:E377 E379:E383 E385:E396 E398 E406:E407 E410:E443 E445:E449 E451:E463 E472:E473 E477:E509 E511:E515 E517:E528 E530 E538:E539 E542:E575 E577:E581 E583:E595 E604:E605 E608:E641 E643:E647 E649:E662 E670:E671 E674:E707 E709:E713 E715:E728 E736:E737 E740:E773 E775:E779 E781:E794 E802:E803 E806:E839 E841:E845 E847:E856 E872:E905 E907:E911 E913:E926 E934:E935 E938:E971 E973:E977 E979:E988 E1000:E1001 E1004:E1037 E1039:E1043 E1045:E1058 E1066:E1067 E1070:E1103 E1105:E1109 E1111:E1124 E1132:E1133 E1136:E1169 E1171:E1175 E1177:E1188 E1190 E1198:E1199 E1202:E1235 E1237:E1241 E1243:E1256 E1264:E1265 E1268:E1301 E1303:E1307 E1309:E1322 E1330:E1331 E1334:E1367 E1369:E1373 E1375:E1388 E1396:E1397 E1400:E1413 E1415:E1419 E1421:E1434 E1442:E1443 E1446:E1468 E1470:E1474 E1476:E1489 E1497:E1498 E1501:E1532 E1534:E1538 E1540:E1553 E1561:E1562 E1565:E1598 E1600:E1604 E1606:E2207">
    <cfRule type="expression" dxfId="1" priority="2">
      <formula>F15="Yes"</formula>
    </cfRule>
  </conditionalFormatting>
  <conditionalFormatting sqref="E15:E47 E49:E53 E55:E59 E81:E113 E115:E119 E121:E132 E134 E142:E143 E146:E179 E181:E185 E187:E196 E208:E209 E212:E245 E247:E251 E253:E266 E274:E275 E278:E311 E313:E317 E319:E332 E340:E341 E344:E377 E379:E383 E385:E396 E398 E406:E407 E410:E443 E445:E449 E451:E463 E472:E473 E477:E509 E511:E515 E517:E528 E530 E538:E539 E542:E575 E577:E581 E583:E595 E604:E605 E608:E641 E643:E647 E649:E662 E670:E671 E674:E707 E709:E713 E715:E728 E736:E737 E740:E773 E775:E779 E781:E794 E802:E803 E806:E839 E841:E845 E847:E856 E872:E905 E907:E911 E913:E926 E934:E935 E938:E971 E973:E977 E979:E988 E1000:E1001 E1004:E1037 E1039:E1043 E1045:E1058 E1066:E1067 E1070:E1103 E1105:E1109 E1111:E1124 E1132:E1133 E1136:E1169 E1171:E1175 E1177:E1188 E1190 E1198:E1199 E1202:E1235 E1237:E1241 E1243:E1256 E1264:E1265 E1268:E1301 E1303:E1307 E1309:E1322 E1330:E1331 E1334:E1367 E1369:E1373 E1375:E1388 E1396:E1397 E1400:E1413 E1415:E1419 E1421:E1434 E1442:E1443 E1446:E1468 E1470:E1474 E1476:E1489 E1497:E1498 E1501:E1532 E1534:E1538 E1540:E1553 E1561:E1562 E1565:E1598 E1600:E1604 E1606:E2207">
    <cfRule type="expression" dxfId="2" priority="3">
      <formula>F15="No"</formula>
    </cfRule>
  </conditionalFormatting>
  <dataValidations>
    <dataValidation type="list" allowBlank="1" sqref="F15:F47 F49:F53 F55:F59 F81:F113 F115:F119 F121:F125 F147:F179 F181:F185 F187:F191 F213:F245 F247:F251 F253:F257 F279:F311 F313:F317 F319:F323 F345:F377 F379:F383 F385:F389 F411:F443 F445:F449 F451:F455 F477:F509 F511:F515 F517:F521 F543:F575 F577:F581 F583:F587 F609:F641 F643:F647 F649:F653 F675:F707 F709:F713 F715:F719 F741:F773 F775:F779 F781:F785 F807:F839 F841:F845 F847:F851 F873:F905 F907:F911 F913:F917 F939:F971 F973:F977 F979:F983 F1005:F1037 F1039:F1043 F1045:F1049 F1071:F1103 F1105:F1109 F1111:F1115 F1137:F1169 F1171:F1175 F1177:F1181 F1203:F1235 F1237:F1241 F1243:F1247 F1269:F1301 F1303:F1307 F1309:F1313 F1335:F1367 F1369:F1373 F1375:F1379 F1401:F1413 F1415:F1419 F1421:F1425 F1447:F1468 F1470:F1474 F1476:F1480 F1502:F1532 F1534:F1538 F1540:F1544 F1566:F1598 F1600:F1604 F1606:F1610">
      <formula1>"Yes,No"</formula1>
    </dataValidation>
  </dataValidations>
  <printOptions gridLines="1" horizontalCentered="1"/>
  <pageMargins bottom="0.5" footer="0.0" header="0.0" left="0.45" right="0.45" top="0.5"/>
  <pageSetup fitToHeight="0" cellComments="atEnd" orientation="landscape" pageOrder="overThenDown"/>
  <headerFooter>
    <oddHeader>&amp;CRCSD - RFP 22-916 ERATE</oddHeader>
    <oddFooter>&amp;C&amp;P // &amp;R&amp;F</oddFooter>
  </headerFooter>
  <drawing r:id="rId1"/>
</worksheet>
</file>