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3-917" sheetId="1" r:id="rId4"/>
  </sheets>
  <definedNames/>
  <calcPr/>
</workbook>
</file>

<file path=xl/sharedStrings.xml><?xml version="1.0" encoding="utf-8"?>
<sst xmlns="http://schemas.openxmlformats.org/spreadsheetml/2006/main" count="691" uniqueCount="90">
  <si>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</si>
  <si>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</si>
  <si>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</si>
  <si>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</si>
  <si>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</si>
  <si>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</si>
  <si>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</si>
  <si>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</si>
  <si>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</si>
  <si>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</si>
  <si>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</si>
  <si>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</si>
  <si>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</si>
  <si>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</si>
  <si>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</si>
  <si>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</si>
  <si>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</si>
  <si>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</si>
  <si>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</si>
  <si>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</si>
  <si>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</si>
  <si>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RBC54</t>
  </si>
  <si>
    <t>UPS Replacement Battery Cartridge Kit for select Tripp Lite, Best, Powerware, Liebert and other UPS</t>
  </si>
  <si>
    <t>Asset tagging, inventory, firmware, configuration and delivery of equipment to the District</t>
  </si>
  <si>
    <t>Installation and cabling of equipment, installing modules, includes removal of old equipment</t>
  </si>
  <si>
    <t>RBC54-INSTALL</t>
  </si>
  <si>
    <t>Sub total of Taxable Items</t>
  </si>
  <si>
    <t>Sales Tax 7.75%</t>
  </si>
  <si>
    <t>Sub total of Non-Taxable Items</t>
  </si>
  <si>
    <t>Shipping</t>
  </si>
  <si>
    <t>Grand Total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</si>
  <si>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</si>
  <si>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Brown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</si>
  <si>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</si>
  <si>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Buljan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</si>
  <si>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</si>
  <si>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Chilton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</si>
  <si>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</si>
  <si>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Cirby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</si>
  <si>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</si>
  <si>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Cooley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</si>
  <si>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</si>
  <si>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Crestmont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</si>
  <si>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</si>
  <si>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Diamond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</si>
  <si>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</si>
  <si>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Eich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</si>
  <si>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</si>
  <si>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Fiddyment Farm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</si>
  <si>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</si>
  <si>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Gates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</si>
  <si>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</si>
  <si>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Junction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</si>
  <si>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</si>
  <si>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Kaseberg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</si>
  <si>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</si>
  <si>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Orchard Ranch Elementary School</t>
  </si>
  <si>
    <t>BP48V24-2U</t>
  </si>
  <si>
    <t>BP48V24-2U EXTERNAL Battery Pack</t>
  </si>
  <si>
    <t>BP48V24-2U-INSTALL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</si>
  <si>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</si>
  <si>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Riego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</si>
  <si>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</si>
  <si>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Sargeant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</si>
  <si>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</si>
  <si>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Spanger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</si>
  <si>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</si>
  <si>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Stoneridge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</si>
  <si>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</si>
  <si>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Thomas Jefferson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</si>
  <si>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</si>
  <si>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Westbrook Elementary School</t>
  </si>
  <si>
    <t>Smart2200RMXL2</t>
  </si>
  <si>
    <t>SmartPro 2200VA 1600W UPS Rack Mount DB9 2URM</t>
  </si>
  <si>
    <t>WEBCARDLX</t>
  </si>
  <si>
    <t>Web Management Accessory Card</t>
  </si>
  <si>
    <t>Smart2200RMXL2-ASSET</t>
  </si>
  <si>
    <t>BP48V24-2U-ASSET</t>
  </si>
  <si>
    <t>Smart2200RMXL2-INSTALL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</si>
  <si>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</si>
  <si>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Woodbridge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</si>
  <si>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</si>
  <si>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Shared Elgibility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</si>
  <si>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</si>
  <si>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</si>
  <si>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</si>
  <si>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Roseville Services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</si>
  <si>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</si>
  <si>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Student Services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</si>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</sst>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2">
    <font>
      <sz val="10.0"/>
      <color rgb="FF000000"/>
      <name val="Calibri"/>
      <scheme val="minor"/>
    </font>
    <font>
      <sz val="10.0"/>
      <color rgb="FF000000"/>
      <name val="Arial"/>
    </font>
    <font>
      <b/>
      <color rgb="FF000000"/>
      <name val="Arial"/>
    </font>
    <font>
      <color theme="1"/>
      <name val="Calibri"/>
      <scheme val="minor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  <font>
      <color theme="1"/>
      <name val="Calibri"/>
    </font>
    <font>
      <b/>
      <sz val="12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</fills>
  <borders count="27">
    <border/>
    <border>
      <bottom style="thin">
        <color rgb="FF000000"/>
      </bottom>
    </border>
    <border>
      <right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right style="medium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bottom" wrapText="1"/>
    </xf>
    <xf borderId="0" fillId="0" fontId="5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1" fillId="0" fontId="6" numFmtId="0" xfId="0" applyBorder="1" applyFont="1"/>
    <xf borderId="0" fillId="0" fontId="1" numFmtId="0" xfId="0" applyAlignment="1" applyFont="1">
      <alignment horizontal="right" shrinkToFit="0" vertical="center" wrapText="1"/>
    </xf>
    <xf borderId="0" fillId="0" fontId="1" numFmtId="0" xfId="0" applyAlignment="1" applyFont="1">
      <alignment horizontal="center" shrinkToFit="0" wrapText="1"/>
    </xf>
    <xf borderId="0" fillId="0" fontId="7" numFmtId="0" xfId="0" applyAlignment="1" applyFont="1">
      <alignment shrinkToFit="0" vertical="bottom" wrapText="1"/>
    </xf>
    <xf borderId="0" fillId="2" fontId="2" numFmtId="0" xfId="0" applyAlignment="1" applyFill="1" applyFont="1">
      <alignment shrinkToFit="0" vertical="bottom" wrapText="1"/>
    </xf>
    <xf borderId="2" fillId="0" fontId="6" numFmtId="0" xfId="0" applyBorder="1" applyFont="1"/>
    <xf borderId="1" fillId="0" fontId="5" numFmtId="0" xfId="0" applyAlignment="1" applyBorder="1" applyFont="1">
      <alignment horizontal="center" readingOrder="0" shrinkToFit="0" wrapText="1"/>
    </xf>
    <xf borderId="0" fillId="0" fontId="5" numFmtId="0" xfId="0" applyAlignment="1" applyFont="1">
      <alignment shrinkToFit="0" wrapText="1"/>
    </xf>
    <xf borderId="3" fillId="0" fontId="1" numFmtId="0" xfId="0" applyAlignment="1" applyBorder="1" applyFont="1">
      <alignment horizontal="center" shrinkToFit="0" wrapText="1"/>
    </xf>
    <xf borderId="4" fillId="0" fontId="6" numFmtId="0" xfId="0" applyBorder="1" applyFont="1"/>
    <xf borderId="5" fillId="0" fontId="6" numFmtId="0" xfId="0" applyBorder="1" applyFont="1"/>
    <xf borderId="6" fillId="3" fontId="8" numFmtId="0" xfId="0" applyAlignment="1" applyBorder="1" applyFill="1" applyFont="1">
      <alignment horizontal="center" shrinkToFit="0" wrapText="1"/>
    </xf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6" fillId="4" fontId="2" numFmtId="0" xfId="0" applyAlignment="1" applyBorder="1" applyFill="1" applyFont="1">
      <alignment horizontal="center" shrinkToFit="0" vertical="bottom" wrapText="1"/>
    </xf>
    <xf borderId="11" fillId="0" fontId="2" numFmtId="0" xfId="0" applyAlignment="1" applyBorder="1" applyFont="1">
      <alignment horizontal="center" shrinkToFit="0" vertical="bottom" wrapText="1"/>
    </xf>
    <xf borderId="12" fillId="0" fontId="2" numFmtId="0" xfId="0" applyAlignment="1" applyBorder="1" applyFont="1">
      <alignment horizontal="center" shrinkToFit="0" vertical="bottom" wrapText="1"/>
    </xf>
    <xf borderId="13" fillId="0" fontId="2" numFmtId="0" xfId="0" applyAlignment="1" applyBorder="1" applyFont="1">
      <alignment horizontal="center" shrinkToFit="0" vertical="bottom" wrapText="1"/>
    </xf>
    <xf borderId="14" fillId="0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 shrinkToFit="0" wrapText="1"/>
    </xf>
    <xf borderId="0" fillId="0" fontId="4" numFmtId="164" xfId="0" applyAlignment="1" applyFont="1" applyNumberFormat="1">
      <alignment shrinkToFit="0" wrapText="1"/>
    </xf>
    <xf borderId="0" fillId="3" fontId="9" numFmtId="165" xfId="0" applyAlignment="1" applyFont="1" applyNumberFormat="1">
      <alignment horizontal="right" shrinkToFit="0" wrapText="1"/>
    </xf>
    <xf borderId="15" fillId="0" fontId="4" numFmtId="0" xfId="0" applyAlignment="1" applyBorder="1" applyFont="1">
      <alignment shrinkToFit="0" wrapText="1"/>
    </xf>
    <xf borderId="16" fillId="0" fontId="9" numFmtId="0" xfId="0" applyAlignment="1" applyBorder="1" applyFont="1">
      <alignment horizontal="center" readingOrder="0" shrinkToFit="0" wrapText="1"/>
    </xf>
    <xf borderId="17" fillId="0" fontId="4" numFmtId="0" xfId="0" applyAlignment="1" applyBorder="1" applyFont="1">
      <alignment horizontal="center" readingOrder="0" shrinkToFit="0" vertical="center" wrapText="1"/>
    </xf>
    <xf borderId="17" fillId="0" fontId="9" numFmtId="0" xfId="0" applyAlignment="1" applyBorder="1" applyFont="1">
      <alignment readingOrder="0" shrinkToFit="0" vertical="bottom" wrapText="1"/>
    </xf>
    <xf borderId="17" fillId="0" fontId="4" numFmtId="164" xfId="0" applyAlignment="1" applyBorder="1" applyFont="1" applyNumberFormat="1">
      <alignment shrinkToFit="0" wrapText="1"/>
    </xf>
    <xf borderId="18" fillId="4" fontId="2" numFmtId="0" xfId="0" applyAlignment="1" applyBorder="1" applyFont="1">
      <alignment horizontal="center" shrinkToFit="0" wrapText="1"/>
    </xf>
    <xf borderId="19" fillId="0" fontId="6" numFmtId="0" xfId="0" applyBorder="1" applyFont="1"/>
    <xf borderId="20" fillId="0" fontId="6" numFmtId="0" xfId="0" applyBorder="1" applyFont="1"/>
    <xf borderId="14" fillId="0" fontId="9" numFmtId="0" xfId="0" applyAlignment="1" applyBorder="1" applyFont="1">
      <alignment horizontal="center" readingOrder="0" shrinkToFit="0" wrapText="1"/>
    </xf>
    <xf borderId="0" fillId="0" fontId="4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readingOrder="0" shrinkToFit="0" vertical="bottom" wrapText="1"/>
    </xf>
    <xf borderId="16" fillId="0" fontId="4" numFmtId="0" xfId="0" applyAlignment="1" applyBorder="1" applyFont="1">
      <alignment shrinkToFit="0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shrinkToFit="0" vertical="bottom" wrapText="1"/>
    </xf>
    <xf borderId="17" fillId="3" fontId="9" numFmtId="165" xfId="0" applyAlignment="1" applyBorder="1" applyFont="1" applyNumberFormat="1">
      <alignment horizontal="right" shrinkToFit="0" wrapText="1"/>
    </xf>
    <xf borderId="21" fillId="0" fontId="4" numFmtId="0" xfId="0" applyAlignment="1" applyBorder="1" applyFont="1">
      <alignment shrinkToFit="0" wrapText="1"/>
    </xf>
    <xf borderId="0" fillId="0" fontId="2" numFmtId="0" xfId="0" applyAlignment="1" applyFont="1">
      <alignment horizontal="right" shrinkToFit="0" vertical="bottom" wrapText="1"/>
    </xf>
    <xf borderId="0" fillId="5" fontId="9" numFmtId="165" xfId="0" applyAlignment="1" applyFill="1" applyFont="1" applyNumberFormat="1">
      <alignment horizontal="right" shrinkToFit="0" vertical="bottom" wrapText="1"/>
    </xf>
    <xf borderId="0" fillId="6" fontId="9" numFmtId="165" xfId="0" applyAlignment="1" applyFill="1" applyFont="1" applyNumberFormat="1">
      <alignment horizontal="right" shrinkToFit="0" vertical="bottom" wrapText="1"/>
    </xf>
    <xf borderId="22" fillId="0" fontId="6" numFmtId="0" xfId="0" applyBorder="1" applyFont="1"/>
    <xf borderId="12" fillId="0" fontId="6" numFmtId="0" xfId="0" applyBorder="1" applyFont="1"/>
    <xf borderId="23" fillId="0" fontId="6" numFmtId="0" xfId="0" applyBorder="1" applyFont="1"/>
    <xf borderId="17" fillId="0" fontId="2" numFmtId="0" xfId="0" applyAlignment="1" applyBorder="1" applyFont="1">
      <alignment horizontal="right" shrinkToFit="0" vertical="bottom" wrapText="1"/>
    </xf>
    <xf borderId="17" fillId="0" fontId="6" numFmtId="0" xfId="0" applyBorder="1" applyFont="1"/>
    <xf borderId="17" fillId="6" fontId="9" numFmtId="165" xfId="0" applyAlignment="1" applyBorder="1" applyFont="1" applyNumberFormat="1">
      <alignment horizontal="right" shrinkToFit="0" vertical="bottom" wrapText="1"/>
    </xf>
    <xf borderId="24" fillId="0" fontId="2" numFmtId="165" xfId="0" applyAlignment="1" applyBorder="1" applyFont="1" applyNumberFormat="1">
      <alignment horizontal="right" shrinkToFit="0" vertical="bottom" wrapText="1"/>
    </xf>
    <xf borderId="0" fillId="0" fontId="7" numFmtId="0" xfId="0" applyAlignment="1" applyFont="1">
      <alignment readingOrder="0"/>
    </xf>
    <xf borderId="1" fillId="0" fontId="1" numFmtId="0" xfId="0" applyAlignment="1" applyBorder="1" applyFont="1">
      <alignment horizontal="center" shrinkToFit="0" wrapText="1"/>
    </xf>
    <xf borderId="1" fillId="0" fontId="5" numFmtId="0" xfId="0" applyAlignment="1" applyBorder="1" applyFont="1">
      <alignment horizontal="center" shrinkToFit="0" wrapText="1"/>
    </xf>
    <xf borderId="3" fillId="3" fontId="8" numFmtId="0" xfId="0" applyAlignment="1" applyBorder="1" applyFont="1">
      <alignment horizontal="center" shrinkToFit="0" wrapText="1"/>
    </xf>
    <xf borderId="0" fillId="0" fontId="1" numFmtId="164" xfId="0" applyAlignment="1" applyFont="1" applyNumberFormat="1">
      <alignment shrinkToFit="0" vertical="center" wrapText="1"/>
    </xf>
    <xf borderId="0" fillId="0" fontId="5" numFmtId="0" xfId="0" applyAlignment="1" applyFont="1">
      <alignment horizontal="right" shrinkToFit="0" wrapText="1"/>
    </xf>
    <xf borderId="0" fillId="0" fontId="5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right" shrinkToFit="0" wrapText="1"/>
    </xf>
    <xf borderId="0" fillId="0" fontId="2" numFmtId="0" xfId="0" applyAlignment="1" applyFont="1">
      <alignment horizontal="right" shrinkToFit="0" vertical="center" wrapText="1"/>
    </xf>
    <xf borderId="0" fillId="0" fontId="3" numFmtId="0" xfId="0" applyAlignment="1" applyFont="1">
      <alignment shrinkToFit="0" vertical="center" wrapText="1"/>
    </xf>
    <xf borderId="0" fillId="0" fontId="10" numFmtId="0" xfId="0" applyAlignment="1" applyFont="1">
      <alignment shrinkToFit="0" vertical="bottom" wrapText="1"/>
    </xf>
    <xf borderId="0" fillId="0" fontId="10" numFmtId="0" xfId="0" applyAlignment="1" applyFont="1">
      <alignment shrinkToFit="0" vertical="center" wrapText="1"/>
    </xf>
    <xf borderId="0" fillId="0" fontId="10" numFmtId="0" xfId="0" applyAlignment="1" applyFont="1">
      <alignment shrinkToFit="0" vertical="bottom" wrapText="1"/>
    </xf>
    <xf borderId="0" fillId="0" fontId="7" numFmtId="0" xfId="0" applyAlignment="1" applyFont="1">
      <alignment horizontal="right" shrinkToFit="0" wrapText="1"/>
    </xf>
    <xf borderId="0" fillId="0" fontId="10" numFmtId="0" xfId="0" applyAlignment="1" applyFont="1">
      <alignment shrinkToFit="0" wrapText="1"/>
    </xf>
    <xf borderId="12" fillId="0" fontId="10" numFmtId="0" xfId="0" applyAlignment="1" applyBorder="1" applyFont="1">
      <alignment shrinkToFit="0" vertical="bottom" wrapText="1"/>
    </xf>
    <xf borderId="12" fillId="0" fontId="10" numFmtId="0" xfId="0" applyAlignment="1" applyBorder="1" applyFont="1">
      <alignment shrinkToFit="0" vertical="center" wrapText="1"/>
    </xf>
    <xf borderId="12" fillId="0" fontId="10" numFmtId="0" xfId="0" applyAlignment="1" applyBorder="1" applyFont="1">
      <alignment shrinkToFit="0" vertical="bottom" wrapText="1"/>
    </xf>
    <xf borderId="25" fillId="3" fontId="11" numFmtId="0" xfId="0" applyAlignment="1" applyBorder="1" applyFont="1">
      <alignment horizontal="center" readingOrder="0" shrinkToFit="0" vertical="bottom" wrapText="1"/>
    </xf>
    <xf borderId="26" fillId="0" fontId="6" numFmtId="0" xfId="0" applyBorder="1" applyFont="1"/>
    <xf borderId="0" fillId="0" fontId="2" numFmtId="165" xfId="0" applyAlignment="1" applyFont="1" applyNumberFormat="1">
      <alignment horizontal="right" shrinkToFit="0" vertical="bottom" wrapText="1"/>
    </xf>
    <xf borderId="3" fillId="3" fontId="8" numFmtId="0" xfId="0" applyAlignment="1" applyBorder="1" applyFont="1">
      <alignment horizontal="center" readingOrder="0" shrinkToFit="0" wrapText="1"/>
    </xf>
    <xf borderId="3" fillId="7" fontId="8" numFmtId="0" xfId="0" applyAlignment="1" applyBorder="1" applyFill="1" applyFont="1">
      <alignment horizontal="center" readingOrder="0" shrinkToFit="0" wrapText="1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4.57"/>
    <col customWidth="1" min="3" max="3" width="59.71"/>
    <col customWidth="1" min="4" max="4" width="9.86"/>
    <col customWidth="1" min="5" max="5" width="14.14"/>
    <col customWidth="1" min="6" max="24" width="8.71"/>
    <col customWidth="1" min="25" max="26" width="17.29"/>
  </cols>
  <sheetData>
    <row r="1">
      <c r="A1" s="1"/>
      <c r="G1" s="2" t="s">
        <v>0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/>
      <c r="B2" s="4"/>
      <c r="C2" s="1"/>
      <c r="D2" s="1"/>
      <c r="E2" s="1"/>
      <c r="F2" s="3"/>
      <c r="G2" s="2"/>
      <c r="H2" s="5"/>
      <c r="I2" s="5"/>
      <c r="J2" s="5"/>
      <c r="K2" s="5"/>
      <c r="L2" s="5"/>
      <c r="M2" s="5"/>
      <c r="N2" s="5"/>
      <c r="O2" s="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1</v>
      </c>
      <c r="C3" s="7"/>
      <c r="D3" s="8"/>
      <c r="E3" s="8"/>
      <c r="F3" s="8"/>
      <c r="G3" s="5"/>
      <c r="H3" s="2" t="s">
        <v>2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9"/>
      <c r="B4" s="4"/>
      <c r="C4" s="10"/>
      <c r="D4" s="10"/>
      <c r="E4" s="10"/>
      <c r="F4" s="3"/>
      <c r="G4" s="5"/>
      <c r="H4" s="2" t="s">
        <v>3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4</v>
      </c>
      <c r="C5" s="7"/>
      <c r="D5" s="8"/>
      <c r="E5" s="8"/>
      <c r="F5" s="8"/>
      <c r="G5" s="5"/>
      <c r="H5" s="2" t="s">
        <v>5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6" t="s">
        <v>6</v>
      </c>
      <c r="C6" s="7"/>
      <c r="D6" s="8"/>
      <c r="E6" s="8"/>
      <c r="F6" s="8"/>
      <c r="G6" s="5"/>
      <c r="H6" s="2" t="s">
        <v>7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6" t="s">
        <v>8</v>
      </c>
      <c r="C7" s="7"/>
      <c r="D7" s="8"/>
      <c r="E7" s="8"/>
      <c r="F7" s="8"/>
      <c r="G7" s="5"/>
      <c r="H7" s="11" t="s">
        <v>9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9"/>
      <c r="B8" s="4"/>
      <c r="C8" s="10"/>
      <c r="D8" s="10"/>
      <c r="E8" s="10"/>
      <c r="F8" s="3"/>
      <c r="G8" s="5"/>
      <c r="H8" s="12" t="s">
        <v>10</v>
      </c>
      <c r="P8" s="1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6" t="s">
        <v>11</v>
      </c>
      <c r="C9" s="14"/>
      <c r="D9" s="8"/>
      <c r="E9" s="8"/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"/>
      <c r="B10" s="4"/>
      <c r="C10" s="1"/>
      <c r="D10" s="1"/>
      <c r="E10" s="1"/>
      <c r="F10" s="3"/>
      <c r="G10" s="3"/>
      <c r="H10" s="15" t="s">
        <v>12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"/>
      <c r="B11" s="4"/>
      <c r="C11" s="1"/>
      <c r="D11" s="1"/>
      <c r="E11" s="1"/>
      <c r="F11" s="3"/>
      <c r="G11" s="3"/>
      <c r="H11" s="16"/>
      <c r="I11" s="17"/>
      <c r="J11" s="17"/>
      <c r="K11" s="17"/>
      <c r="L11" s="17"/>
      <c r="M11" s="17"/>
      <c r="N11" s="17"/>
      <c r="O11" s="17"/>
      <c r="P11" s="18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9" t="s">
        <v>13</v>
      </c>
      <c r="B12" s="20"/>
      <c r="C12" s="20"/>
      <c r="D12" s="20"/>
      <c r="E12" s="20"/>
      <c r="F12" s="21"/>
      <c r="G12" s="3"/>
      <c r="H12" s="22"/>
      <c r="P12" s="2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24" t="s">
        <v>14</v>
      </c>
      <c r="B13" s="20"/>
      <c r="C13" s="20"/>
      <c r="D13" s="20"/>
      <c r="E13" s="20"/>
      <c r="F13" s="21"/>
      <c r="G13" s="3"/>
      <c r="H13" s="22"/>
      <c r="P13" s="2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5" t="s">
        <v>15</v>
      </c>
      <c r="B14" s="26" t="s">
        <v>16</v>
      </c>
      <c r="C14" s="26" t="s">
        <v>17</v>
      </c>
      <c r="D14" s="26" t="s">
        <v>18</v>
      </c>
      <c r="E14" s="26" t="s">
        <v>19</v>
      </c>
      <c r="F14" s="27" t="s">
        <v>20</v>
      </c>
      <c r="G14" s="3"/>
      <c r="H14" s="22"/>
      <c r="P14" s="2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8" t="s">
        <v>21</v>
      </c>
      <c r="B15" s="29">
        <v>1.0</v>
      </c>
      <c r="C15" s="30" t="s">
        <v>22</v>
      </c>
      <c r="D15" s="31"/>
      <c r="E15" s="32">
        <f t="shared" ref="E15:E16" si="1">D15*B15</f>
        <v>0</v>
      </c>
      <c r="F15" s="33"/>
      <c r="G15" s="3"/>
      <c r="H15" s="22"/>
      <c r="P15" s="2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4"/>
      <c r="B16" s="35"/>
      <c r="C16" s="36"/>
      <c r="D16" s="37"/>
      <c r="E16" s="32">
        <f t="shared" si="1"/>
        <v>0</v>
      </c>
      <c r="F16" s="33"/>
      <c r="G16" s="3"/>
      <c r="H16" s="22"/>
      <c r="P16" s="2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8" t="s">
        <v>23</v>
      </c>
      <c r="B17" s="39"/>
      <c r="C17" s="39"/>
      <c r="D17" s="39"/>
      <c r="E17" s="39"/>
      <c r="F17" s="40"/>
      <c r="G17" s="3"/>
      <c r="H17" s="22"/>
      <c r="P17" s="2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1"/>
      <c r="B18" s="42"/>
      <c r="C18" s="43"/>
      <c r="D18" s="31"/>
      <c r="E18" s="32">
        <f>D18*B18</f>
        <v>0</v>
      </c>
      <c r="F18" s="33"/>
      <c r="G18" s="3"/>
      <c r="H18" s="22"/>
      <c r="P18" s="2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8" t="s">
        <v>24</v>
      </c>
      <c r="B19" s="39"/>
      <c r="C19" s="39"/>
      <c r="D19" s="39"/>
      <c r="E19" s="39"/>
      <c r="F19" s="40"/>
      <c r="G19" s="3"/>
      <c r="H19" s="22"/>
      <c r="P19" s="2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28" t="s">
        <v>25</v>
      </c>
      <c r="B20" s="29">
        <v>1.0</v>
      </c>
      <c r="C20" s="30" t="s">
        <v>22</v>
      </c>
      <c r="D20" s="31"/>
      <c r="E20" s="32">
        <f t="shared" ref="E20:E21" si="2">D20*B20</f>
        <v>0</v>
      </c>
      <c r="F20" s="33"/>
      <c r="G20" s="3"/>
      <c r="H20" s="22"/>
      <c r="P20" s="2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44"/>
      <c r="B21" s="45"/>
      <c r="C21" s="46"/>
      <c r="D21" s="37"/>
      <c r="E21" s="47">
        <f t="shared" si="2"/>
        <v>0</v>
      </c>
      <c r="F21" s="48"/>
      <c r="G21" s="3"/>
      <c r="H21" s="22"/>
      <c r="P21" s="2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49" t="s">
        <v>26</v>
      </c>
      <c r="E22" s="50">
        <f>SUMIFS(E15:E21,F15:F21,"Yes")</f>
        <v>0</v>
      </c>
      <c r="F22" s="5"/>
      <c r="G22" s="3"/>
      <c r="H22" s="22"/>
      <c r="P22" s="2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49" t="s">
        <v>27</v>
      </c>
      <c r="E23" s="50">
        <f>7.75%*E22</f>
        <v>0</v>
      </c>
      <c r="F23" s="5"/>
      <c r="G23" s="3"/>
      <c r="H23" s="22"/>
      <c r="P23" s="2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49" t="s">
        <v>28</v>
      </c>
      <c r="E24" s="51">
        <f t="array" ref="E24">SUMIFS(E15:E21,F15:F21,{"","No"})</f>
        <v>0</v>
      </c>
      <c r="F24" s="5"/>
      <c r="G24" s="3"/>
      <c r="H24" s="52"/>
      <c r="I24" s="53"/>
      <c r="J24" s="53"/>
      <c r="K24" s="53"/>
      <c r="L24" s="53"/>
      <c r="M24" s="53"/>
      <c r="N24" s="53"/>
      <c r="O24" s="53"/>
      <c r="P24" s="54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5" t="s">
        <v>29</v>
      </c>
      <c r="B25" s="56"/>
      <c r="C25" s="56"/>
      <c r="D25" s="56"/>
      <c r="E25" s="57">
        <v>0.0</v>
      </c>
      <c r="F25" s="5"/>
      <c r="G25" s="3"/>
      <c r="H25" s="10"/>
      <c r="I25" s="10"/>
      <c r="J25" s="10"/>
      <c r="K25" s="10"/>
      <c r="L25" s="10"/>
      <c r="M25" s="10"/>
      <c r="N25" s="10"/>
      <c r="O25" s="10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49" t="s">
        <v>30</v>
      </c>
      <c r="E26" s="58">
        <f>SUM(E22:E25)</f>
        <v>0</v>
      </c>
      <c r="F26" s="5"/>
      <c r="G26" s="59" t="s">
        <v>31</v>
      </c>
      <c r="H26" s="10"/>
      <c r="I26" s="10"/>
      <c r="J26" s="10"/>
      <c r="K26" s="10"/>
      <c r="L26" s="10"/>
      <c r="M26" s="10"/>
      <c r="N26" s="10"/>
      <c r="O26" s="10"/>
      <c r="P26" s="10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1"/>
      <c r="B27" s="4"/>
      <c r="C27" s="1"/>
      <c r="D27" s="1"/>
      <c r="E27" s="1"/>
      <c r="F27" s="3"/>
      <c r="G27" s="3"/>
      <c r="H27" s="10"/>
      <c r="I27" s="10"/>
      <c r="J27" s="10"/>
      <c r="K27" s="10"/>
      <c r="L27" s="10"/>
      <c r="M27" s="10"/>
      <c r="N27" s="10"/>
      <c r="O27" s="10"/>
      <c r="P27" s="10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1"/>
      <c r="B28" s="4"/>
      <c r="C28" s="1"/>
      <c r="D28" s="1"/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1"/>
      <c r="B29" s="4"/>
      <c r="C29" s="1"/>
      <c r="D29" s="1"/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1"/>
      <c r="B30" s="4"/>
      <c r="C30" s="1"/>
      <c r="D30" s="1"/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6" t="s">
        <v>1</v>
      </c>
      <c r="C31" s="60" t="str">
        <f>$C$3</f>
        <v/>
      </c>
      <c r="D31" s="8"/>
      <c r="E31" s="8"/>
      <c r="F31" s="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9"/>
      <c r="B32" s="4"/>
      <c r="C32" s="10"/>
      <c r="D32" s="10"/>
      <c r="E32" s="1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6" t="s">
        <v>4</v>
      </c>
      <c r="C33" s="60" t="str">
        <f>$C$5</f>
        <v/>
      </c>
      <c r="D33" s="8"/>
      <c r="E33" s="8"/>
      <c r="F33" s="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6" t="s">
        <v>6</v>
      </c>
      <c r="C34" s="60" t="str">
        <f>$C$6</f>
        <v/>
      </c>
      <c r="D34" s="8"/>
      <c r="E34" s="8"/>
      <c r="F34" s="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6" t="s">
        <v>8</v>
      </c>
      <c r="C35" s="60" t="str">
        <f>$C$7</f>
        <v/>
      </c>
      <c r="D35" s="8"/>
      <c r="E35" s="8"/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9"/>
      <c r="B36" s="4"/>
      <c r="C36" s="10"/>
      <c r="D36" s="10"/>
      <c r="E36" s="1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6" t="s">
        <v>11</v>
      </c>
      <c r="C37" s="61" t="str">
        <f>$C$9</f>
        <v/>
      </c>
      <c r="D37" s="8"/>
      <c r="E37" s="8"/>
      <c r="F37" s="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"/>
      <c r="B38" s="4"/>
      <c r="C38" s="1"/>
      <c r="D38" s="1"/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1"/>
      <c r="B39" s="4"/>
      <c r="C39" s="1"/>
      <c r="D39" s="1"/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62" t="s">
        <v>32</v>
      </c>
      <c r="B40" s="17"/>
      <c r="C40" s="17"/>
      <c r="D40" s="17"/>
      <c r="E40" s="17"/>
      <c r="F40" s="1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24" t="s">
        <v>14</v>
      </c>
      <c r="B41" s="20"/>
      <c r="C41" s="20"/>
      <c r="D41" s="20"/>
      <c r="E41" s="20"/>
      <c r="F41" s="2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25" t="s">
        <v>15</v>
      </c>
      <c r="B42" s="26" t="s">
        <v>16</v>
      </c>
      <c r="C42" s="26" t="s">
        <v>17</v>
      </c>
      <c r="D42" s="26" t="s">
        <v>18</v>
      </c>
      <c r="E42" s="26" t="s">
        <v>19</v>
      </c>
      <c r="F42" s="27" t="s">
        <v>20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28" t="s">
        <v>21</v>
      </c>
      <c r="B43" s="29">
        <v>1.0</v>
      </c>
      <c r="C43" s="30" t="s">
        <v>22</v>
      </c>
      <c r="D43" s="31"/>
      <c r="E43" s="32">
        <f t="shared" ref="E43:E44" si="3">D43*B43</f>
        <v>0</v>
      </c>
      <c r="F43" s="3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4"/>
      <c r="B44" s="35"/>
      <c r="C44" s="36"/>
      <c r="D44" s="37"/>
      <c r="E44" s="32">
        <f t="shared" si="3"/>
        <v>0</v>
      </c>
      <c r="F44" s="3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8" t="s">
        <v>23</v>
      </c>
      <c r="B45" s="39"/>
      <c r="C45" s="39"/>
      <c r="D45" s="39"/>
      <c r="E45" s="39"/>
      <c r="F45" s="4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41"/>
      <c r="B46" s="42"/>
      <c r="C46" s="43"/>
      <c r="D46" s="31"/>
      <c r="E46" s="32">
        <f>D46*B46</f>
        <v>0</v>
      </c>
      <c r="F46" s="3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8" t="s">
        <v>24</v>
      </c>
      <c r="B47" s="39"/>
      <c r="C47" s="39"/>
      <c r="D47" s="39"/>
      <c r="E47" s="39"/>
      <c r="F47" s="4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28" t="s">
        <v>25</v>
      </c>
      <c r="B48" s="29">
        <v>1.0</v>
      </c>
      <c r="C48" s="30" t="s">
        <v>22</v>
      </c>
      <c r="D48" s="31"/>
      <c r="E48" s="32">
        <f t="shared" ref="E48:E49" si="4">D48*B48</f>
        <v>0</v>
      </c>
      <c r="F48" s="3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44"/>
      <c r="B49" s="45"/>
      <c r="C49" s="46"/>
      <c r="D49" s="37"/>
      <c r="E49" s="47">
        <f t="shared" si="4"/>
        <v>0</v>
      </c>
      <c r="F49" s="4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49" t="s">
        <v>26</v>
      </c>
      <c r="E50" s="50">
        <f>SUMIFS(E43:E49,F43:F49,"Yes")</f>
        <v>0</v>
      </c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49" t="s">
        <v>27</v>
      </c>
      <c r="E51" s="50">
        <f>7.75%*E50</f>
        <v>0</v>
      </c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49" t="s">
        <v>28</v>
      </c>
      <c r="E52" s="51">
        <f t="array" ref="E52">SUMIFS(E43:E49,F43:F49,{"","No"})</f>
        <v>0</v>
      </c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5" t="s">
        <v>29</v>
      </c>
      <c r="B53" s="56"/>
      <c r="C53" s="56"/>
      <c r="D53" s="56"/>
      <c r="E53" s="57">
        <v>0.0</v>
      </c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49" t="s">
        <v>30</v>
      </c>
      <c r="E54" s="58">
        <f>SUM(E50:E53)</f>
        <v>0</v>
      </c>
      <c r="F54" s="5"/>
      <c r="G54" s="59" t="s">
        <v>33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1"/>
      <c r="B55" s="4"/>
      <c r="C55" s="1"/>
      <c r="D55" s="1"/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1"/>
      <c r="B56" s="4"/>
      <c r="C56" s="1"/>
      <c r="D56" s="1"/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1"/>
      <c r="B57" s="4"/>
      <c r="C57" s="1"/>
      <c r="D57" s="1"/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1"/>
      <c r="B58" s="4"/>
      <c r="C58" s="1"/>
      <c r="D58" s="1"/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6" t="s">
        <v>1</v>
      </c>
      <c r="C59" s="60" t="str">
        <f>$C$3</f>
        <v/>
      </c>
      <c r="D59" s="8"/>
      <c r="E59" s="8"/>
      <c r="F59" s="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9"/>
      <c r="B60" s="4"/>
      <c r="C60" s="10"/>
      <c r="D60" s="10"/>
      <c r="E60" s="1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6" t="s">
        <v>4</v>
      </c>
      <c r="C61" s="60" t="str">
        <f>$C$5</f>
        <v/>
      </c>
      <c r="D61" s="8"/>
      <c r="E61" s="8"/>
      <c r="F61" s="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6" t="s">
        <v>6</v>
      </c>
      <c r="C62" s="60" t="str">
        <f>$C$6</f>
        <v/>
      </c>
      <c r="D62" s="8"/>
      <c r="E62" s="8"/>
      <c r="F62" s="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6" t="s">
        <v>8</v>
      </c>
      <c r="C63" s="60" t="str">
        <f>$C$7</f>
        <v/>
      </c>
      <c r="D63" s="8"/>
      <c r="E63" s="8"/>
      <c r="F63" s="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9"/>
      <c r="B64" s="4"/>
      <c r="C64" s="10"/>
      <c r="D64" s="10"/>
      <c r="E64" s="1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6" t="s">
        <v>11</v>
      </c>
      <c r="C65" s="61" t="str">
        <f>$C$9</f>
        <v/>
      </c>
      <c r="D65" s="8"/>
      <c r="E65" s="8"/>
      <c r="F65" s="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1"/>
      <c r="B66" s="4"/>
      <c r="C66" s="1"/>
      <c r="D66" s="1"/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1"/>
      <c r="B67" s="4"/>
      <c r="C67" s="1"/>
      <c r="D67" s="1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62" t="s">
        <v>34</v>
      </c>
      <c r="B68" s="17"/>
      <c r="C68" s="17"/>
      <c r="D68" s="17"/>
      <c r="E68" s="17"/>
      <c r="F68" s="1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24" t="s">
        <v>14</v>
      </c>
      <c r="B69" s="20"/>
      <c r="C69" s="20"/>
      <c r="D69" s="20"/>
      <c r="E69" s="20"/>
      <c r="F69" s="2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25" t="s">
        <v>15</v>
      </c>
      <c r="B70" s="26" t="s">
        <v>16</v>
      </c>
      <c r="C70" s="26" t="s">
        <v>17</v>
      </c>
      <c r="D70" s="26" t="s">
        <v>18</v>
      </c>
      <c r="E70" s="26" t="s">
        <v>19</v>
      </c>
      <c r="F70" s="27" t="s">
        <v>20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28" t="s">
        <v>21</v>
      </c>
      <c r="B71" s="29">
        <v>1.0</v>
      </c>
      <c r="C71" s="30" t="s">
        <v>22</v>
      </c>
      <c r="D71" s="31"/>
      <c r="E71" s="32">
        <f t="shared" ref="E71:E72" si="5">D71*B71</f>
        <v>0</v>
      </c>
      <c r="F71" s="3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4"/>
      <c r="B72" s="35"/>
      <c r="C72" s="36"/>
      <c r="D72" s="37"/>
      <c r="E72" s="32">
        <f t="shared" si="5"/>
        <v>0</v>
      </c>
      <c r="F72" s="3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8" t="s">
        <v>23</v>
      </c>
      <c r="B73" s="39"/>
      <c r="C73" s="39"/>
      <c r="D73" s="39"/>
      <c r="E73" s="39"/>
      <c r="F73" s="40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41"/>
      <c r="B74" s="42"/>
      <c r="C74" s="43"/>
      <c r="D74" s="31"/>
      <c r="E74" s="32">
        <f>D74*B74</f>
        <v>0</v>
      </c>
      <c r="F74" s="3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8" t="s">
        <v>24</v>
      </c>
      <c r="B75" s="39"/>
      <c r="C75" s="39"/>
      <c r="D75" s="39"/>
      <c r="E75" s="39"/>
      <c r="F75" s="4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28" t="s">
        <v>25</v>
      </c>
      <c r="B76" s="29">
        <v>1.0</v>
      </c>
      <c r="C76" s="30" t="s">
        <v>22</v>
      </c>
      <c r="D76" s="31"/>
      <c r="E76" s="32">
        <f t="shared" ref="E76:E77" si="6">D76*B76</f>
        <v>0</v>
      </c>
      <c r="F76" s="3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44"/>
      <c r="B77" s="45"/>
      <c r="C77" s="46"/>
      <c r="D77" s="37"/>
      <c r="E77" s="47">
        <f t="shared" si="6"/>
        <v>0</v>
      </c>
      <c r="F77" s="4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49" t="s">
        <v>26</v>
      </c>
      <c r="E78" s="50">
        <f>SUMIFS(E71:E77,F71:F77,"Yes")</f>
        <v>0</v>
      </c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49" t="s">
        <v>27</v>
      </c>
      <c r="E79" s="50">
        <f>7.75%*E78</f>
        <v>0</v>
      </c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49" t="s">
        <v>28</v>
      </c>
      <c r="E80" s="51">
        <f t="array" ref="E80">SUMIFS(E71:E77,F71:F77,{"","No"})</f>
        <v>0</v>
      </c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55" t="s">
        <v>29</v>
      </c>
      <c r="B81" s="56"/>
      <c r="C81" s="56"/>
      <c r="D81" s="56"/>
      <c r="E81" s="57">
        <v>0.0</v>
      </c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49" t="s">
        <v>30</v>
      </c>
      <c r="E82" s="58">
        <f>SUM(E78:E81)</f>
        <v>0</v>
      </c>
      <c r="F82" s="5"/>
      <c r="G82" s="59" t="s">
        <v>35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6"/>
      <c r="B83" s="6"/>
      <c r="C83" s="10"/>
      <c r="D83" s="10"/>
      <c r="E83" s="10"/>
      <c r="F83" s="3"/>
      <c r="G83" s="3"/>
      <c r="H83" s="3"/>
      <c r="I83" s="6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6"/>
      <c r="B84" s="6"/>
      <c r="C84" s="10"/>
      <c r="D84" s="10"/>
      <c r="E84" s="10"/>
      <c r="F84" s="3"/>
      <c r="G84" s="3"/>
      <c r="H84" s="3"/>
      <c r="I84" s="6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6"/>
      <c r="B85" s="6"/>
      <c r="C85" s="10"/>
      <c r="D85" s="10"/>
      <c r="E85" s="10"/>
      <c r="F85" s="3"/>
      <c r="G85" s="3"/>
      <c r="H85" s="3"/>
      <c r="I85" s="6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6"/>
      <c r="B86" s="6"/>
      <c r="C86" s="10"/>
      <c r="D86" s="10"/>
      <c r="E86" s="10"/>
      <c r="F86" s="3"/>
      <c r="G86" s="3"/>
      <c r="H86" s="3"/>
      <c r="I86" s="6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6" t="s">
        <v>1</v>
      </c>
      <c r="C87" s="60" t="str">
        <f>$C$3</f>
        <v/>
      </c>
      <c r="D87" s="8"/>
      <c r="E87" s="8"/>
      <c r="F87" s="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9"/>
      <c r="B88" s="4"/>
      <c r="C88" s="10"/>
      <c r="D88" s="10"/>
      <c r="E88" s="1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6" t="s">
        <v>4</v>
      </c>
      <c r="C89" s="60" t="str">
        <f>$C$5</f>
        <v/>
      </c>
      <c r="D89" s="8"/>
      <c r="E89" s="8"/>
      <c r="F89" s="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6" t="s">
        <v>6</v>
      </c>
      <c r="C90" s="60" t="str">
        <f>$C$6</f>
        <v/>
      </c>
      <c r="D90" s="8"/>
      <c r="E90" s="8"/>
      <c r="F90" s="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6" t="s">
        <v>8</v>
      </c>
      <c r="C91" s="60" t="str">
        <f>$C$7</f>
        <v/>
      </c>
      <c r="D91" s="8"/>
      <c r="E91" s="8"/>
      <c r="F91" s="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9"/>
      <c r="B92" s="4"/>
      <c r="C92" s="10"/>
      <c r="D92" s="10"/>
      <c r="E92" s="1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6" t="s">
        <v>11</v>
      </c>
      <c r="C93" s="61" t="str">
        <f>$C$9</f>
        <v/>
      </c>
      <c r="D93" s="8"/>
      <c r="E93" s="8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1"/>
      <c r="B94" s="4"/>
      <c r="C94" s="1"/>
      <c r="D94" s="1"/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1"/>
      <c r="B95" s="4"/>
      <c r="C95" s="1"/>
      <c r="D95" s="1"/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62" t="s">
        <v>36</v>
      </c>
      <c r="B96" s="17"/>
      <c r="C96" s="17"/>
      <c r="D96" s="17"/>
      <c r="E96" s="17"/>
      <c r="F96" s="1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24" t="s">
        <v>14</v>
      </c>
      <c r="B97" s="20"/>
      <c r="C97" s="20"/>
      <c r="D97" s="20"/>
      <c r="E97" s="20"/>
      <c r="F97" s="2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25" t="s">
        <v>15</v>
      </c>
      <c r="B98" s="26" t="s">
        <v>16</v>
      </c>
      <c r="C98" s="26" t="s">
        <v>17</v>
      </c>
      <c r="D98" s="26" t="s">
        <v>18</v>
      </c>
      <c r="E98" s="26" t="s">
        <v>19</v>
      </c>
      <c r="F98" s="27" t="s">
        <v>20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28" t="s">
        <v>21</v>
      </c>
      <c r="B99" s="29">
        <v>1.0</v>
      </c>
      <c r="C99" s="30" t="s">
        <v>22</v>
      </c>
      <c r="D99" s="31"/>
      <c r="E99" s="32">
        <f t="shared" ref="E99:E100" si="7">D99*B99</f>
        <v>0</v>
      </c>
      <c r="F99" s="3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4"/>
      <c r="B100" s="35"/>
      <c r="C100" s="36"/>
      <c r="D100" s="37"/>
      <c r="E100" s="32">
        <f t="shared" si="7"/>
        <v>0</v>
      </c>
      <c r="F100" s="3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8" t="s">
        <v>23</v>
      </c>
      <c r="B101" s="39"/>
      <c r="C101" s="39"/>
      <c r="D101" s="39"/>
      <c r="E101" s="39"/>
      <c r="F101" s="40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41"/>
      <c r="B102" s="42"/>
      <c r="C102" s="43"/>
      <c r="D102" s="31"/>
      <c r="E102" s="32">
        <f>D102*B102</f>
        <v>0</v>
      </c>
      <c r="F102" s="3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8" t="s">
        <v>24</v>
      </c>
      <c r="B103" s="39"/>
      <c r="C103" s="39"/>
      <c r="D103" s="39"/>
      <c r="E103" s="39"/>
      <c r="F103" s="40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28" t="s">
        <v>25</v>
      </c>
      <c r="B104" s="29">
        <v>1.0</v>
      </c>
      <c r="C104" s="30" t="s">
        <v>22</v>
      </c>
      <c r="D104" s="31"/>
      <c r="E104" s="32">
        <f t="shared" ref="E104:E105" si="8">D104*B104</f>
        <v>0</v>
      </c>
      <c r="F104" s="3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44"/>
      <c r="B105" s="45"/>
      <c r="C105" s="46"/>
      <c r="D105" s="37"/>
      <c r="E105" s="47">
        <f t="shared" si="8"/>
        <v>0</v>
      </c>
      <c r="F105" s="4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49" t="s">
        <v>26</v>
      </c>
      <c r="E106" s="50">
        <f>SUMIFS(E99:E105,F99:F105,"Yes")</f>
        <v>0</v>
      </c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49" t="s">
        <v>27</v>
      </c>
      <c r="E107" s="50">
        <f>7.75%*E106</f>
        <v>0</v>
      </c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49" t="s">
        <v>28</v>
      </c>
      <c r="E108" s="51">
        <f t="array" ref="E108">SUMIFS(E99:E105,F99:F105,{"","No"})</f>
        <v>0</v>
      </c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55" t="s">
        <v>29</v>
      </c>
      <c r="B109" s="56"/>
      <c r="C109" s="56"/>
      <c r="D109" s="56"/>
      <c r="E109" s="57">
        <v>0.0</v>
      </c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49" t="s">
        <v>30</v>
      </c>
      <c r="E110" s="58">
        <f>SUM(E106:E109)</f>
        <v>0</v>
      </c>
      <c r="F110" s="5"/>
      <c r="G110" s="59" t="s">
        <v>37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64"/>
      <c r="B111" s="65"/>
      <c r="C111" s="15"/>
      <c r="D111" s="1"/>
      <c r="E111" s="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64"/>
      <c r="B112" s="65"/>
      <c r="C112" s="15"/>
      <c r="D112" s="1"/>
      <c r="E112" s="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6"/>
      <c r="B113" s="6"/>
      <c r="C113" s="10"/>
      <c r="D113" s="10"/>
      <c r="E113" s="10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6"/>
      <c r="B114" s="6"/>
      <c r="C114" s="10"/>
      <c r="D114" s="10"/>
      <c r="E114" s="1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6" t="s">
        <v>1</v>
      </c>
      <c r="C115" s="60" t="str">
        <f>$C$3</f>
        <v/>
      </c>
      <c r="D115" s="8"/>
      <c r="E115" s="8"/>
      <c r="F115" s="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9"/>
      <c r="B116" s="4"/>
      <c r="C116" s="10"/>
      <c r="D116" s="10"/>
      <c r="E116" s="1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6" t="s">
        <v>4</v>
      </c>
      <c r="C117" s="60" t="str">
        <f>$C$5</f>
        <v/>
      </c>
      <c r="D117" s="8"/>
      <c r="E117" s="8"/>
      <c r="F117" s="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6" t="s">
        <v>6</v>
      </c>
      <c r="C118" s="60" t="str">
        <f>$C$6</f>
        <v/>
      </c>
      <c r="D118" s="8"/>
      <c r="E118" s="8"/>
      <c r="F118" s="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6" t="s">
        <v>8</v>
      </c>
      <c r="C119" s="60" t="str">
        <f>$C$7</f>
        <v/>
      </c>
      <c r="D119" s="8"/>
      <c r="E119" s="8"/>
      <c r="F119" s="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9"/>
      <c r="B120" s="4"/>
      <c r="C120" s="10"/>
      <c r="D120" s="10"/>
      <c r="E120" s="10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6" t="s">
        <v>11</v>
      </c>
      <c r="C121" s="61" t="str">
        <f>$C$9</f>
        <v/>
      </c>
      <c r="D121" s="8"/>
      <c r="E121" s="8"/>
      <c r="F121" s="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1"/>
      <c r="B122" s="4"/>
      <c r="C122" s="1"/>
      <c r="D122" s="1"/>
      <c r="E122" s="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1"/>
      <c r="B123" s="4"/>
      <c r="C123" s="1"/>
      <c r="D123" s="1"/>
      <c r="E123" s="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62" t="s">
        <v>38</v>
      </c>
      <c r="B124" s="17"/>
      <c r="C124" s="17"/>
      <c r="D124" s="17"/>
      <c r="E124" s="17"/>
      <c r="F124" s="1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24" t="s">
        <v>14</v>
      </c>
      <c r="B125" s="20"/>
      <c r="C125" s="20"/>
      <c r="D125" s="20"/>
      <c r="E125" s="20"/>
      <c r="F125" s="2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25" t="s">
        <v>15</v>
      </c>
      <c r="B126" s="26" t="s">
        <v>16</v>
      </c>
      <c r="C126" s="26" t="s">
        <v>17</v>
      </c>
      <c r="D126" s="26" t="s">
        <v>18</v>
      </c>
      <c r="E126" s="26" t="s">
        <v>19</v>
      </c>
      <c r="F126" s="27" t="s">
        <v>20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28" t="s">
        <v>21</v>
      </c>
      <c r="B127" s="29">
        <v>1.0</v>
      </c>
      <c r="C127" s="30" t="s">
        <v>22</v>
      </c>
      <c r="D127" s="31"/>
      <c r="E127" s="32">
        <f t="shared" ref="E127:E128" si="9">D127*B127</f>
        <v>0</v>
      </c>
      <c r="F127" s="3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4"/>
      <c r="B128" s="35"/>
      <c r="C128" s="36"/>
      <c r="D128" s="37"/>
      <c r="E128" s="32">
        <f t="shared" si="9"/>
        <v>0</v>
      </c>
      <c r="F128" s="3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8" t="s">
        <v>23</v>
      </c>
      <c r="B129" s="39"/>
      <c r="C129" s="39"/>
      <c r="D129" s="39"/>
      <c r="E129" s="39"/>
      <c r="F129" s="4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41"/>
      <c r="B130" s="42"/>
      <c r="C130" s="43"/>
      <c r="D130" s="31"/>
      <c r="E130" s="32">
        <f>D130*B130</f>
        <v>0</v>
      </c>
      <c r="F130" s="3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8" t="s">
        <v>24</v>
      </c>
      <c r="B131" s="39"/>
      <c r="C131" s="39"/>
      <c r="D131" s="39"/>
      <c r="E131" s="39"/>
      <c r="F131" s="40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28" t="s">
        <v>25</v>
      </c>
      <c r="B132" s="29">
        <v>1.0</v>
      </c>
      <c r="C132" s="30" t="s">
        <v>22</v>
      </c>
      <c r="D132" s="31"/>
      <c r="E132" s="32">
        <f t="shared" ref="E132:E133" si="10">D132*B132</f>
        <v>0</v>
      </c>
      <c r="F132" s="3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44"/>
      <c r="B133" s="45"/>
      <c r="C133" s="46"/>
      <c r="D133" s="37"/>
      <c r="E133" s="47">
        <f t="shared" si="10"/>
        <v>0</v>
      </c>
      <c r="F133" s="4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49" t="s">
        <v>26</v>
      </c>
      <c r="E134" s="50">
        <f>SUMIFS(E127:E133,F127:F133,"Yes")</f>
        <v>0</v>
      </c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49" t="s">
        <v>27</v>
      </c>
      <c r="E135" s="50">
        <f>7.75%*E134</f>
        <v>0</v>
      </c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49" t="s">
        <v>28</v>
      </c>
      <c r="E136" s="51">
        <f t="array" ref="E136">SUMIFS(E127:E133,F127:F133,{"","No"})</f>
        <v>0</v>
      </c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55" t="s">
        <v>29</v>
      </c>
      <c r="B137" s="56"/>
      <c r="C137" s="56"/>
      <c r="D137" s="56"/>
      <c r="E137" s="57">
        <v>0.0</v>
      </c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49" t="s">
        <v>30</v>
      </c>
      <c r="E138" s="58">
        <f>SUM(E134:E137)</f>
        <v>0</v>
      </c>
      <c r="F138" s="5"/>
      <c r="G138" s="59" t="s">
        <v>39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1"/>
      <c r="B139" s="4"/>
      <c r="C139" s="1"/>
      <c r="D139" s="1"/>
      <c r="E139" s="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6"/>
      <c r="B140" s="6"/>
      <c r="C140" s="10"/>
      <c r="D140" s="10"/>
      <c r="E140" s="10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6"/>
      <c r="B141" s="6"/>
      <c r="C141" s="10"/>
      <c r="D141" s="10"/>
      <c r="E141" s="10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6"/>
      <c r="B142" s="6"/>
      <c r="C142" s="10"/>
      <c r="D142" s="10"/>
      <c r="E142" s="1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6" t="s">
        <v>1</v>
      </c>
      <c r="C143" s="60" t="str">
        <f>$C$3</f>
        <v/>
      </c>
      <c r="D143" s="8"/>
      <c r="E143" s="8"/>
      <c r="F143" s="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9"/>
      <c r="B144" s="4"/>
      <c r="C144" s="10"/>
      <c r="D144" s="10"/>
      <c r="E144" s="1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6" t="s">
        <v>4</v>
      </c>
      <c r="C145" s="60" t="str">
        <f>$C$5</f>
        <v/>
      </c>
      <c r="D145" s="8"/>
      <c r="E145" s="8"/>
      <c r="F145" s="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6" t="s">
        <v>6</v>
      </c>
      <c r="C146" s="60" t="str">
        <f>$C$6</f>
        <v/>
      </c>
      <c r="D146" s="8"/>
      <c r="E146" s="8"/>
      <c r="F146" s="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6" t="s">
        <v>8</v>
      </c>
      <c r="C147" s="60" t="str">
        <f>$C$7</f>
        <v/>
      </c>
      <c r="D147" s="8"/>
      <c r="E147" s="8"/>
      <c r="F147" s="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9"/>
      <c r="B148" s="4"/>
      <c r="C148" s="10"/>
      <c r="D148" s="10"/>
      <c r="E148" s="1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6" t="s">
        <v>11</v>
      </c>
      <c r="C149" s="61" t="str">
        <f>$C$9</f>
        <v/>
      </c>
      <c r="D149" s="8"/>
      <c r="E149" s="8"/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1"/>
      <c r="B150" s="4"/>
      <c r="C150" s="1"/>
      <c r="D150" s="1"/>
      <c r="E150" s="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1"/>
      <c r="B151" s="4"/>
      <c r="C151" s="1"/>
      <c r="D151" s="1"/>
      <c r="E151" s="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62" t="s">
        <v>40</v>
      </c>
      <c r="B152" s="17"/>
      <c r="C152" s="17"/>
      <c r="D152" s="17"/>
      <c r="E152" s="17"/>
      <c r="F152" s="1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24" t="s">
        <v>14</v>
      </c>
      <c r="B153" s="20"/>
      <c r="C153" s="20"/>
      <c r="D153" s="20"/>
      <c r="E153" s="20"/>
      <c r="F153" s="2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25" t="s">
        <v>15</v>
      </c>
      <c r="B154" s="26" t="s">
        <v>16</v>
      </c>
      <c r="C154" s="26" t="s">
        <v>17</v>
      </c>
      <c r="D154" s="26" t="s">
        <v>18</v>
      </c>
      <c r="E154" s="26" t="s">
        <v>19</v>
      </c>
      <c r="F154" s="27" t="s">
        <v>20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28" t="s">
        <v>21</v>
      </c>
      <c r="B155" s="29">
        <v>1.0</v>
      </c>
      <c r="C155" s="30" t="s">
        <v>22</v>
      </c>
      <c r="D155" s="31"/>
      <c r="E155" s="32">
        <f t="shared" ref="E155:E156" si="11">D155*B155</f>
        <v>0</v>
      </c>
      <c r="F155" s="3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4"/>
      <c r="B156" s="35"/>
      <c r="C156" s="36"/>
      <c r="D156" s="37"/>
      <c r="E156" s="32">
        <f t="shared" si="11"/>
        <v>0</v>
      </c>
      <c r="F156" s="3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8" t="s">
        <v>23</v>
      </c>
      <c r="B157" s="39"/>
      <c r="C157" s="39"/>
      <c r="D157" s="39"/>
      <c r="E157" s="39"/>
      <c r="F157" s="4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41"/>
      <c r="B158" s="42"/>
      <c r="C158" s="43"/>
      <c r="D158" s="31"/>
      <c r="E158" s="32">
        <f>D158*B158</f>
        <v>0</v>
      </c>
      <c r="F158" s="3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8" t="s">
        <v>24</v>
      </c>
      <c r="B159" s="39"/>
      <c r="C159" s="39"/>
      <c r="D159" s="39"/>
      <c r="E159" s="39"/>
      <c r="F159" s="4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28" t="s">
        <v>25</v>
      </c>
      <c r="B160" s="29">
        <v>1.0</v>
      </c>
      <c r="C160" s="30" t="s">
        <v>22</v>
      </c>
      <c r="D160" s="31"/>
      <c r="E160" s="32">
        <f t="shared" ref="E160:E161" si="12">D160*B160</f>
        <v>0</v>
      </c>
      <c r="F160" s="3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44"/>
      <c r="B161" s="45"/>
      <c r="C161" s="46"/>
      <c r="D161" s="37"/>
      <c r="E161" s="47">
        <f t="shared" si="12"/>
        <v>0</v>
      </c>
      <c r="F161" s="4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49" t="s">
        <v>26</v>
      </c>
      <c r="E162" s="50">
        <f>SUMIFS(E155:E161,F155:F161,"Yes")</f>
        <v>0</v>
      </c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49" t="s">
        <v>27</v>
      </c>
      <c r="E163" s="50">
        <f>7.75%*E162</f>
        <v>0</v>
      </c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49" t="s">
        <v>28</v>
      </c>
      <c r="E164" s="51">
        <f t="array" ref="E164">SUMIFS(E155:E161,F155:F161,{"","No"})</f>
        <v>0</v>
      </c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55" t="s">
        <v>29</v>
      </c>
      <c r="B165" s="56"/>
      <c r="C165" s="56"/>
      <c r="D165" s="56"/>
      <c r="E165" s="57">
        <v>0.0</v>
      </c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49" t="s">
        <v>30</v>
      </c>
      <c r="E166" s="58">
        <f>SUM(E162:E165)</f>
        <v>0</v>
      </c>
      <c r="F166" s="5"/>
      <c r="G166" s="59" t="s">
        <v>41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1"/>
      <c r="B167" s="4"/>
      <c r="C167" s="1"/>
      <c r="D167" s="1"/>
      <c r="E167" s="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6"/>
      <c r="B168" s="6"/>
      <c r="C168" s="10"/>
      <c r="D168" s="10"/>
      <c r="E168" s="10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6"/>
      <c r="B169" s="6"/>
      <c r="C169" s="10"/>
      <c r="D169" s="10"/>
      <c r="E169" s="10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6"/>
      <c r="B170" s="6"/>
      <c r="C170" s="10"/>
      <c r="D170" s="10"/>
      <c r="E170" s="1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6" t="s">
        <v>1</v>
      </c>
      <c r="C171" s="60" t="str">
        <f>$C$3</f>
        <v/>
      </c>
      <c r="D171" s="8"/>
      <c r="E171" s="8"/>
      <c r="F171" s="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9"/>
      <c r="B172" s="4"/>
      <c r="C172" s="10"/>
      <c r="D172" s="10"/>
      <c r="E172" s="1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6" t="s">
        <v>4</v>
      </c>
      <c r="C173" s="60" t="str">
        <f>$C$5</f>
        <v/>
      </c>
      <c r="D173" s="8"/>
      <c r="E173" s="8"/>
      <c r="F173" s="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6" t="s">
        <v>6</v>
      </c>
      <c r="C174" s="60" t="str">
        <f>$C$6</f>
        <v/>
      </c>
      <c r="D174" s="8"/>
      <c r="E174" s="8"/>
      <c r="F174" s="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6" t="s">
        <v>8</v>
      </c>
      <c r="C175" s="60" t="str">
        <f>$C$7</f>
        <v/>
      </c>
      <c r="D175" s="8"/>
      <c r="E175" s="8"/>
      <c r="F175" s="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9"/>
      <c r="B176" s="4"/>
      <c r="C176" s="10"/>
      <c r="D176" s="10"/>
      <c r="E176" s="1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6" t="s">
        <v>11</v>
      </c>
      <c r="C177" s="61" t="str">
        <f>$C$9</f>
        <v/>
      </c>
      <c r="D177" s="8"/>
      <c r="E177" s="8"/>
      <c r="F177" s="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1"/>
      <c r="B178" s="4"/>
      <c r="C178" s="1"/>
      <c r="D178" s="1"/>
      <c r="E178" s="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1"/>
      <c r="B179" s="4"/>
      <c r="C179" s="1"/>
      <c r="D179" s="1"/>
      <c r="E179" s="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62" t="s">
        <v>42</v>
      </c>
      <c r="B180" s="17"/>
      <c r="C180" s="17"/>
      <c r="D180" s="17"/>
      <c r="E180" s="17"/>
      <c r="F180" s="1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24" t="s">
        <v>14</v>
      </c>
      <c r="B181" s="20"/>
      <c r="C181" s="20"/>
      <c r="D181" s="20"/>
      <c r="E181" s="20"/>
      <c r="F181" s="2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25" t="s">
        <v>15</v>
      </c>
      <c r="B182" s="26" t="s">
        <v>16</v>
      </c>
      <c r="C182" s="26" t="s">
        <v>17</v>
      </c>
      <c r="D182" s="26" t="s">
        <v>18</v>
      </c>
      <c r="E182" s="26" t="s">
        <v>19</v>
      </c>
      <c r="F182" s="27" t="s">
        <v>20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28" t="s">
        <v>21</v>
      </c>
      <c r="B183" s="29">
        <v>1.0</v>
      </c>
      <c r="C183" s="30" t="s">
        <v>22</v>
      </c>
      <c r="D183" s="31"/>
      <c r="E183" s="32">
        <f t="shared" ref="E183:E184" si="13">D183*B183</f>
        <v>0</v>
      </c>
      <c r="F183" s="3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4"/>
      <c r="B184" s="35"/>
      <c r="C184" s="36"/>
      <c r="D184" s="37"/>
      <c r="E184" s="32">
        <f t="shared" si="13"/>
        <v>0</v>
      </c>
      <c r="F184" s="3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8" t="s">
        <v>23</v>
      </c>
      <c r="B185" s="39"/>
      <c r="C185" s="39"/>
      <c r="D185" s="39"/>
      <c r="E185" s="39"/>
      <c r="F185" s="40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41"/>
      <c r="B186" s="42"/>
      <c r="C186" s="43"/>
      <c r="D186" s="31"/>
      <c r="E186" s="32">
        <f>D186*B186</f>
        <v>0</v>
      </c>
      <c r="F186" s="3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8" t="s">
        <v>24</v>
      </c>
      <c r="B187" s="39"/>
      <c r="C187" s="39"/>
      <c r="D187" s="39"/>
      <c r="E187" s="39"/>
      <c r="F187" s="40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28" t="s">
        <v>25</v>
      </c>
      <c r="B188" s="29">
        <v>1.0</v>
      </c>
      <c r="C188" s="30" t="s">
        <v>22</v>
      </c>
      <c r="D188" s="31"/>
      <c r="E188" s="32">
        <f t="shared" ref="E188:E189" si="14">D188*B188</f>
        <v>0</v>
      </c>
      <c r="F188" s="3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44"/>
      <c r="B189" s="45"/>
      <c r="C189" s="46"/>
      <c r="D189" s="37"/>
      <c r="E189" s="47">
        <f t="shared" si="14"/>
        <v>0</v>
      </c>
      <c r="F189" s="4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49" t="s">
        <v>26</v>
      </c>
      <c r="E190" s="50">
        <f>SUMIFS(E183:E189,F183:F189,"Yes")</f>
        <v>0</v>
      </c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49" t="s">
        <v>27</v>
      </c>
      <c r="E191" s="50">
        <f>7.75%*E190</f>
        <v>0</v>
      </c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49" t="s">
        <v>28</v>
      </c>
      <c r="E192" s="51">
        <f t="array" ref="E192">SUMIFS(E183:E189,F183:F189,{"","No"})</f>
        <v>0</v>
      </c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55" t="s">
        <v>29</v>
      </c>
      <c r="B193" s="56"/>
      <c r="C193" s="56"/>
      <c r="D193" s="56"/>
      <c r="E193" s="57">
        <v>0.0</v>
      </c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49" t="s">
        <v>30</v>
      </c>
      <c r="E194" s="58">
        <f>SUM(E190:E193)</f>
        <v>0</v>
      </c>
      <c r="F194" s="5"/>
      <c r="G194" s="59" t="s">
        <v>43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1"/>
      <c r="B195" s="4"/>
      <c r="C195" s="1"/>
      <c r="D195" s="1"/>
      <c r="E195" s="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6"/>
      <c r="B196" s="6"/>
      <c r="C196" s="10"/>
      <c r="D196" s="10"/>
      <c r="E196" s="10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6"/>
      <c r="B197" s="6"/>
      <c r="C197" s="10"/>
      <c r="D197" s="10"/>
      <c r="E197" s="10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6"/>
      <c r="B198" s="6"/>
      <c r="C198" s="10"/>
      <c r="D198" s="10"/>
      <c r="E198" s="1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6" t="s">
        <v>1</v>
      </c>
      <c r="C199" s="60" t="str">
        <f>$C$3</f>
        <v/>
      </c>
      <c r="D199" s="8"/>
      <c r="E199" s="8"/>
      <c r="F199" s="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9"/>
      <c r="B200" s="4"/>
      <c r="C200" s="10"/>
      <c r="D200" s="10"/>
      <c r="E200" s="1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6" t="s">
        <v>4</v>
      </c>
      <c r="C201" s="60" t="str">
        <f>$C$5</f>
        <v/>
      </c>
      <c r="D201" s="8"/>
      <c r="E201" s="8"/>
      <c r="F201" s="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6" t="s">
        <v>6</v>
      </c>
      <c r="C202" s="60" t="str">
        <f>$C$6</f>
        <v/>
      </c>
      <c r="D202" s="8"/>
      <c r="E202" s="8"/>
      <c r="F202" s="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6" t="s">
        <v>8</v>
      </c>
      <c r="C203" s="60" t="str">
        <f>$C$7</f>
        <v/>
      </c>
      <c r="D203" s="8"/>
      <c r="E203" s="8"/>
      <c r="F203" s="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9"/>
      <c r="B204" s="4"/>
      <c r="C204" s="10"/>
      <c r="D204" s="10"/>
      <c r="E204" s="10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6" t="s">
        <v>11</v>
      </c>
      <c r="C205" s="61" t="str">
        <f>$C$9</f>
        <v/>
      </c>
      <c r="D205" s="8"/>
      <c r="E205" s="8"/>
      <c r="F205" s="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1"/>
      <c r="B206" s="4"/>
      <c r="C206" s="1"/>
      <c r="D206" s="1"/>
      <c r="E206" s="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1"/>
      <c r="B207" s="4"/>
      <c r="C207" s="1"/>
      <c r="D207" s="1"/>
      <c r="E207" s="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62" t="s">
        <v>44</v>
      </c>
      <c r="B208" s="17"/>
      <c r="C208" s="17"/>
      <c r="D208" s="17"/>
      <c r="E208" s="17"/>
      <c r="F208" s="1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24" t="s">
        <v>14</v>
      </c>
      <c r="B209" s="20"/>
      <c r="C209" s="20"/>
      <c r="D209" s="20"/>
      <c r="E209" s="20"/>
      <c r="F209" s="2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25" t="s">
        <v>15</v>
      </c>
      <c r="B210" s="26" t="s">
        <v>16</v>
      </c>
      <c r="C210" s="26" t="s">
        <v>17</v>
      </c>
      <c r="D210" s="26" t="s">
        <v>18</v>
      </c>
      <c r="E210" s="26" t="s">
        <v>19</v>
      </c>
      <c r="F210" s="27" t="s">
        <v>20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28" t="s">
        <v>21</v>
      </c>
      <c r="B211" s="29">
        <v>1.0</v>
      </c>
      <c r="C211" s="30" t="s">
        <v>22</v>
      </c>
      <c r="D211" s="31"/>
      <c r="E211" s="32">
        <f t="shared" ref="E211:E212" si="15">D211*B211</f>
        <v>0</v>
      </c>
      <c r="F211" s="3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4"/>
      <c r="B212" s="35"/>
      <c r="C212" s="36"/>
      <c r="D212" s="37"/>
      <c r="E212" s="32">
        <f t="shared" si="15"/>
        <v>0</v>
      </c>
      <c r="F212" s="3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8" t="s">
        <v>23</v>
      </c>
      <c r="B213" s="39"/>
      <c r="C213" s="39"/>
      <c r="D213" s="39"/>
      <c r="E213" s="39"/>
      <c r="F213" s="40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41"/>
      <c r="B214" s="42"/>
      <c r="C214" s="43"/>
      <c r="D214" s="31"/>
      <c r="E214" s="32">
        <f>D214*B214</f>
        <v>0</v>
      </c>
      <c r="F214" s="3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8" t="s">
        <v>24</v>
      </c>
      <c r="B215" s="39"/>
      <c r="C215" s="39"/>
      <c r="D215" s="39"/>
      <c r="E215" s="39"/>
      <c r="F215" s="40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28" t="s">
        <v>25</v>
      </c>
      <c r="B216" s="29">
        <v>1.0</v>
      </c>
      <c r="C216" s="30" t="s">
        <v>22</v>
      </c>
      <c r="D216" s="31"/>
      <c r="E216" s="32">
        <f t="shared" ref="E216:E217" si="16">D216*B216</f>
        <v>0</v>
      </c>
      <c r="F216" s="3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44"/>
      <c r="B217" s="45"/>
      <c r="C217" s="46"/>
      <c r="D217" s="37"/>
      <c r="E217" s="47">
        <f t="shared" si="16"/>
        <v>0</v>
      </c>
      <c r="F217" s="4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49" t="s">
        <v>26</v>
      </c>
      <c r="E218" s="50">
        <f>SUMIFS(E211:E217,F211:F217,"Yes")</f>
        <v>0</v>
      </c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49" t="s">
        <v>27</v>
      </c>
      <c r="E219" s="50">
        <f>7.75%*E218</f>
        <v>0</v>
      </c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49" t="s">
        <v>28</v>
      </c>
      <c r="E220" s="51">
        <f t="array" ref="E220">SUMIFS(E211:E217,F211:F217,{"","No"})</f>
        <v>0</v>
      </c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55" t="s">
        <v>29</v>
      </c>
      <c r="B221" s="56"/>
      <c r="C221" s="56"/>
      <c r="D221" s="56"/>
      <c r="E221" s="57">
        <v>0.0</v>
      </c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49" t="s">
        <v>30</v>
      </c>
      <c r="E222" s="58">
        <f>SUM(E218:E221)</f>
        <v>0</v>
      </c>
      <c r="F222" s="5"/>
      <c r="G222" s="59" t="s">
        <v>45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1"/>
      <c r="B223" s="4"/>
      <c r="C223" s="1"/>
      <c r="D223" s="1"/>
      <c r="E223" s="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6"/>
      <c r="B224" s="6"/>
      <c r="C224" s="10"/>
      <c r="D224" s="10"/>
      <c r="E224" s="10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6"/>
      <c r="B225" s="6"/>
      <c r="C225" s="10"/>
      <c r="D225" s="10"/>
      <c r="E225" s="10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66"/>
      <c r="B226" s="67"/>
      <c r="C226" s="5"/>
      <c r="D226" s="5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6" t="s">
        <v>1</v>
      </c>
      <c r="C227" s="60" t="str">
        <f>$C$3</f>
        <v/>
      </c>
      <c r="D227" s="8"/>
      <c r="E227" s="8"/>
      <c r="F227" s="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9"/>
      <c r="B228" s="4"/>
      <c r="C228" s="10"/>
      <c r="D228" s="10"/>
      <c r="E228" s="1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6" t="s">
        <v>4</v>
      </c>
      <c r="C229" s="60" t="str">
        <f>$C$5</f>
        <v/>
      </c>
      <c r="D229" s="8"/>
      <c r="E229" s="8"/>
      <c r="F229" s="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6" t="s">
        <v>6</v>
      </c>
      <c r="C230" s="60" t="str">
        <f>$C$6</f>
        <v/>
      </c>
      <c r="D230" s="8"/>
      <c r="E230" s="8"/>
      <c r="F230" s="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6" t="s">
        <v>8</v>
      </c>
      <c r="C231" s="60" t="str">
        <f>$C$7</f>
        <v/>
      </c>
      <c r="D231" s="8"/>
      <c r="E231" s="8"/>
      <c r="F231" s="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9"/>
      <c r="B232" s="4"/>
      <c r="C232" s="10"/>
      <c r="D232" s="10"/>
      <c r="E232" s="1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6" t="s">
        <v>11</v>
      </c>
      <c r="C233" s="61" t="str">
        <f>$C$9</f>
        <v/>
      </c>
      <c r="D233" s="8"/>
      <c r="E233" s="8"/>
      <c r="F233" s="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1"/>
      <c r="B234" s="4"/>
      <c r="C234" s="1"/>
      <c r="D234" s="1"/>
      <c r="E234" s="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1"/>
      <c r="B235" s="4"/>
      <c r="C235" s="1"/>
      <c r="D235" s="1"/>
      <c r="E235" s="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62" t="s">
        <v>46</v>
      </c>
      <c r="B236" s="17"/>
      <c r="C236" s="17"/>
      <c r="D236" s="17"/>
      <c r="E236" s="17"/>
      <c r="F236" s="1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24" t="s">
        <v>14</v>
      </c>
      <c r="B237" s="20"/>
      <c r="C237" s="20"/>
      <c r="D237" s="20"/>
      <c r="E237" s="20"/>
      <c r="F237" s="2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25" t="s">
        <v>15</v>
      </c>
      <c r="B238" s="26" t="s">
        <v>16</v>
      </c>
      <c r="C238" s="26" t="s">
        <v>17</v>
      </c>
      <c r="D238" s="26" t="s">
        <v>18</v>
      </c>
      <c r="E238" s="26" t="s">
        <v>19</v>
      </c>
      <c r="F238" s="27" t="s">
        <v>20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28" t="s">
        <v>21</v>
      </c>
      <c r="B239" s="29">
        <v>1.0</v>
      </c>
      <c r="C239" s="30" t="s">
        <v>22</v>
      </c>
      <c r="D239" s="31"/>
      <c r="E239" s="32">
        <f t="shared" ref="E239:E240" si="17">D239*B239</f>
        <v>0</v>
      </c>
      <c r="F239" s="3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4"/>
      <c r="B240" s="35"/>
      <c r="C240" s="36"/>
      <c r="D240" s="37"/>
      <c r="E240" s="32">
        <f t="shared" si="17"/>
        <v>0</v>
      </c>
      <c r="F240" s="3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8" t="s">
        <v>23</v>
      </c>
      <c r="B241" s="39"/>
      <c r="C241" s="39"/>
      <c r="D241" s="39"/>
      <c r="E241" s="39"/>
      <c r="F241" s="4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41"/>
      <c r="B242" s="42"/>
      <c r="C242" s="43"/>
      <c r="D242" s="31"/>
      <c r="E242" s="32">
        <f>D242*B242</f>
        <v>0</v>
      </c>
      <c r="F242" s="3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8" t="s">
        <v>24</v>
      </c>
      <c r="B243" s="39"/>
      <c r="C243" s="39"/>
      <c r="D243" s="39"/>
      <c r="E243" s="39"/>
      <c r="F243" s="40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28" t="s">
        <v>25</v>
      </c>
      <c r="B244" s="29">
        <v>1.0</v>
      </c>
      <c r="C244" s="30" t="s">
        <v>22</v>
      </c>
      <c r="D244" s="31"/>
      <c r="E244" s="32">
        <f t="shared" ref="E244:E245" si="18">D244*B244</f>
        <v>0</v>
      </c>
      <c r="F244" s="3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44"/>
      <c r="B245" s="45"/>
      <c r="C245" s="46"/>
      <c r="D245" s="37"/>
      <c r="E245" s="47">
        <f t="shared" si="18"/>
        <v>0</v>
      </c>
      <c r="F245" s="4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49" t="s">
        <v>26</v>
      </c>
      <c r="E246" s="50">
        <f>SUMIFS(E239:E245,F239:F245,"Yes")</f>
        <v>0</v>
      </c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49" t="s">
        <v>27</v>
      </c>
      <c r="E247" s="50">
        <f>7.75%*E246</f>
        <v>0</v>
      </c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49" t="s">
        <v>28</v>
      </c>
      <c r="E248" s="51">
        <f t="array" ref="E248">SUMIFS(E239:E245,F239:F245,{"","No"})</f>
        <v>0</v>
      </c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55" t="s">
        <v>29</v>
      </c>
      <c r="B249" s="56"/>
      <c r="C249" s="56"/>
      <c r="D249" s="56"/>
      <c r="E249" s="57">
        <v>0.0</v>
      </c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49" t="s">
        <v>30</v>
      </c>
      <c r="E250" s="58">
        <f>SUM(E246:E249)</f>
        <v>0</v>
      </c>
      <c r="F250" s="5"/>
      <c r="G250" s="59" t="s">
        <v>47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64"/>
      <c r="B251" s="65"/>
      <c r="C251" s="15"/>
      <c r="D251" s="1"/>
      <c r="E251" s="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64"/>
      <c r="B252" s="65"/>
      <c r="C252" s="15"/>
      <c r="D252" s="1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64"/>
      <c r="B253" s="65"/>
      <c r="C253" s="15"/>
      <c r="D253" s="1"/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64"/>
      <c r="B254" s="65"/>
      <c r="C254" s="15"/>
      <c r="D254" s="1"/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6" t="s">
        <v>1</v>
      </c>
      <c r="C255" s="60" t="str">
        <f>$C$3</f>
        <v/>
      </c>
      <c r="D255" s="8"/>
      <c r="E255" s="8"/>
      <c r="F255" s="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9"/>
      <c r="B256" s="4"/>
      <c r="C256" s="10"/>
      <c r="D256" s="10"/>
      <c r="E256" s="1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6" t="s">
        <v>4</v>
      </c>
      <c r="C257" s="60" t="str">
        <f>$C$5</f>
        <v/>
      </c>
      <c r="D257" s="8"/>
      <c r="E257" s="8"/>
      <c r="F257" s="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6" t="s">
        <v>6</v>
      </c>
      <c r="C258" s="60" t="str">
        <f>$C$6</f>
        <v/>
      </c>
      <c r="D258" s="8"/>
      <c r="E258" s="8"/>
      <c r="F258" s="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6" t="s">
        <v>8</v>
      </c>
      <c r="C259" s="60" t="str">
        <f>$C$7</f>
        <v/>
      </c>
      <c r="D259" s="8"/>
      <c r="E259" s="8"/>
      <c r="F259" s="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9"/>
      <c r="B260" s="4"/>
      <c r="C260" s="10"/>
      <c r="D260" s="10"/>
      <c r="E260" s="1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6" t="s">
        <v>11</v>
      </c>
      <c r="C261" s="61" t="str">
        <f>$C$9</f>
        <v/>
      </c>
      <c r="D261" s="8"/>
      <c r="E261" s="8"/>
      <c r="F261" s="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1"/>
      <c r="B262" s="4"/>
      <c r="C262" s="1"/>
      <c r="D262" s="1"/>
      <c r="E262" s="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1"/>
      <c r="B263" s="4"/>
      <c r="C263" s="1"/>
      <c r="D263" s="1"/>
      <c r="E263" s="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62" t="s">
        <v>48</v>
      </c>
      <c r="B264" s="17"/>
      <c r="C264" s="17"/>
      <c r="D264" s="17"/>
      <c r="E264" s="17"/>
      <c r="F264" s="1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24" t="s">
        <v>14</v>
      </c>
      <c r="B265" s="20"/>
      <c r="C265" s="20"/>
      <c r="D265" s="20"/>
      <c r="E265" s="20"/>
      <c r="F265" s="2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25" t="s">
        <v>15</v>
      </c>
      <c r="B266" s="26" t="s">
        <v>16</v>
      </c>
      <c r="C266" s="26" t="s">
        <v>17</v>
      </c>
      <c r="D266" s="26" t="s">
        <v>18</v>
      </c>
      <c r="E266" s="26" t="s">
        <v>19</v>
      </c>
      <c r="F266" s="27" t="s">
        <v>20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28" t="s">
        <v>21</v>
      </c>
      <c r="B267" s="29">
        <v>1.0</v>
      </c>
      <c r="C267" s="30" t="s">
        <v>22</v>
      </c>
      <c r="D267" s="31"/>
      <c r="E267" s="32">
        <f t="shared" ref="E267:E268" si="19">D267*B267</f>
        <v>0</v>
      </c>
      <c r="F267" s="3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4"/>
      <c r="B268" s="35"/>
      <c r="C268" s="36"/>
      <c r="D268" s="37"/>
      <c r="E268" s="32">
        <f t="shared" si="19"/>
        <v>0</v>
      </c>
      <c r="F268" s="3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8" t="s">
        <v>23</v>
      </c>
      <c r="B269" s="39"/>
      <c r="C269" s="39"/>
      <c r="D269" s="39"/>
      <c r="E269" s="39"/>
      <c r="F269" s="40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41"/>
      <c r="B270" s="42"/>
      <c r="C270" s="43"/>
      <c r="D270" s="31"/>
      <c r="E270" s="32">
        <f>D270*B270</f>
        <v>0</v>
      </c>
      <c r="F270" s="3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8" t="s">
        <v>24</v>
      </c>
      <c r="B271" s="39"/>
      <c r="C271" s="39"/>
      <c r="D271" s="39"/>
      <c r="E271" s="39"/>
      <c r="F271" s="40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28" t="s">
        <v>25</v>
      </c>
      <c r="B272" s="29">
        <v>1.0</v>
      </c>
      <c r="C272" s="30" t="s">
        <v>22</v>
      </c>
      <c r="D272" s="31"/>
      <c r="E272" s="32">
        <f t="shared" ref="E272:E273" si="20">D272*B272</f>
        <v>0</v>
      </c>
      <c r="F272" s="3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44"/>
      <c r="B273" s="45"/>
      <c r="C273" s="46"/>
      <c r="D273" s="37"/>
      <c r="E273" s="47">
        <f t="shared" si="20"/>
        <v>0</v>
      </c>
      <c r="F273" s="4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49" t="s">
        <v>26</v>
      </c>
      <c r="E274" s="50">
        <f>SUMIFS(E267:E273,F267:F273,"Yes")</f>
        <v>0</v>
      </c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49" t="s">
        <v>27</v>
      </c>
      <c r="E275" s="50">
        <f>7.75%*E274</f>
        <v>0</v>
      </c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49" t="s">
        <v>28</v>
      </c>
      <c r="E276" s="51">
        <f t="array" ref="E276">SUMIFS(E267:E273,F267:F273,{"","No"})</f>
        <v>0</v>
      </c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55" t="s">
        <v>29</v>
      </c>
      <c r="B277" s="56"/>
      <c r="C277" s="56"/>
      <c r="D277" s="56"/>
      <c r="E277" s="57">
        <v>0.0</v>
      </c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49" t="s">
        <v>30</v>
      </c>
      <c r="E278" s="58">
        <f>SUM(E274:E277)</f>
        <v>0</v>
      </c>
      <c r="F278" s="5"/>
      <c r="G278" s="59" t="s">
        <v>49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1"/>
      <c r="B279" s="4"/>
      <c r="C279" s="1"/>
      <c r="D279" s="1"/>
      <c r="E279" s="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1"/>
      <c r="B280" s="4"/>
      <c r="C280" s="1"/>
      <c r="D280" s="1"/>
      <c r="E280" s="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1"/>
      <c r="B281" s="4"/>
      <c r="C281" s="1"/>
      <c r="D281" s="1"/>
      <c r="E281" s="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1"/>
      <c r="B282" s="4"/>
      <c r="C282" s="1"/>
      <c r="D282" s="1"/>
      <c r="E282" s="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6" t="s">
        <v>1</v>
      </c>
      <c r="C283" s="60" t="str">
        <f>$C$3</f>
        <v/>
      </c>
      <c r="D283" s="8"/>
      <c r="E283" s="8"/>
      <c r="F283" s="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9"/>
      <c r="B284" s="4"/>
      <c r="C284" s="10"/>
      <c r="D284" s="10"/>
      <c r="E284" s="1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6" t="s">
        <v>4</v>
      </c>
      <c r="C285" s="60" t="str">
        <f>$C$5</f>
        <v/>
      </c>
      <c r="D285" s="8"/>
      <c r="E285" s="8"/>
      <c r="F285" s="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6" t="s">
        <v>6</v>
      </c>
      <c r="C286" s="60" t="str">
        <f>$C$6</f>
        <v/>
      </c>
      <c r="D286" s="8"/>
      <c r="E286" s="8"/>
      <c r="F286" s="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6" t="s">
        <v>8</v>
      </c>
      <c r="C287" s="60" t="str">
        <f>$C$7</f>
        <v/>
      </c>
      <c r="D287" s="8"/>
      <c r="E287" s="8"/>
      <c r="F287" s="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9"/>
      <c r="B288" s="4"/>
      <c r="C288" s="10"/>
      <c r="D288" s="10"/>
      <c r="E288" s="10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6" t="s">
        <v>11</v>
      </c>
      <c r="C289" s="61" t="str">
        <f>$C$9</f>
        <v/>
      </c>
      <c r="D289" s="8"/>
      <c r="E289" s="8"/>
      <c r="F289" s="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1"/>
      <c r="B290" s="4"/>
      <c r="C290" s="1"/>
      <c r="D290" s="1"/>
      <c r="E290" s="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1"/>
      <c r="B291" s="4"/>
      <c r="C291" s="1"/>
      <c r="D291" s="1"/>
      <c r="E291" s="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62" t="s">
        <v>50</v>
      </c>
      <c r="B292" s="17"/>
      <c r="C292" s="17"/>
      <c r="D292" s="17"/>
      <c r="E292" s="17"/>
      <c r="F292" s="1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24" t="s">
        <v>14</v>
      </c>
      <c r="B293" s="20"/>
      <c r="C293" s="20"/>
      <c r="D293" s="20"/>
      <c r="E293" s="20"/>
      <c r="F293" s="2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25" t="s">
        <v>15</v>
      </c>
      <c r="B294" s="26" t="s">
        <v>16</v>
      </c>
      <c r="C294" s="26" t="s">
        <v>17</v>
      </c>
      <c r="D294" s="26" t="s">
        <v>18</v>
      </c>
      <c r="E294" s="26" t="s">
        <v>19</v>
      </c>
      <c r="F294" s="27" t="s">
        <v>20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28" t="s">
        <v>21</v>
      </c>
      <c r="B295" s="29">
        <v>1.0</v>
      </c>
      <c r="C295" s="30" t="s">
        <v>22</v>
      </c>
      <c r="D295" s="31"/>
      <c r="E295" s="32">
        <f t="shared" ref="E295:E296" si="21">D295*B295</f>
        <v>0</v>
      </c>
      <c r="F295" s="3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4"/>
      <c r="B296" s="35"/>
      <c r="C296" s="36"/>
      <c r="D296" s="37"/>
      <c r="E296" s="32">
        <f t="shared" si="21"/>
        <v>0</v>
      </c>
      <c r="F296" s="3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8" t="s">
        <v>23</v>
      </c>
      <c r="B297" s="39"/>
      <c r="C297" s="39"/>
      <c r="D297" s="39"/>
      <c r="E297" s="39"/>
      <c r="F297" s="40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41"/>
      <c r="B298" s="42"/>
      <c r="C298" s="43"/>
      <c r="D298" s="31"/>
      <c r="E298" s="32">
        <f>D298*B298</f>
        <v>0</v>
      </c>
      <c r="F298" s="3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8" t="s">
        <v>24</v>
      </c>
      <c r="B299" s="39"/>
      <c r="C299" s="39"/>
      <c r="D299" s="39"/>
      <c r="E299" s="39"/>
      <c r="F299" s="40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28" t="s">
        <v>25</v>
      </c>
      <c r="B300" s="29">
        <v>1.0</v>
      </c>
      <c r="C300" s="30" t="s">
        <v>22</v>
      </c>
      <c r="D300" s="31"/>
      <c r="E300" s="32">
        <f t="shared" ref="E300:E301" si="22">D300*B300</f>
        <v>0</v>
      </c>
      <c r="F300" s="3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44"/>
      <c r="B301" s="45"/>
      <c r="C301" s="46"/>
      <c r="D301" s="37"/>
      <c r="E301" s="47">
        <f t="shared" si="22"/>
        <v>0</v>
      </c>
      <c r="F301" s="4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49" t="s">
        <v>26</v>
      </c>
      <c r="E302" s="50">
        <f>SUMIFS(E295:E301,F295:F301,"Yes")</f>
        <v>0</v>
      </c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49" t="s">
        <v>27</v>
      </c>
      <c r="E303" s="50">
        <f>7.75%*E302</f>
        <v>0</v>
      </c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49" t="s">
        <v>28</v>
      </c>
      <c r="E304" s="51">
        <f t="array" ref="E304">SUMIFS(E295:E301,F295:F301,{"","No"})</f>
        <v>0</v>
      </c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55" t="s">
        <v>29</v>
      </c>
      <c r="B305" s="56"/>
      <c r="C305" s="56"/>
      <c r="D305" s="56"/>
      <c r="E305" s="57">
        <v>0.0</v>
      </c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49" t="s">
        <v>30</v>
      </c>
      <c r="E306" s="58">
        <f>SUM(E302:E305)</f>
        <v>0</v>
      </c>
      <c r="F306" s="5"/>
      <c r="G306" s="59" t="s">
        <v>51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64"/>
      <c r="B307" s="65"/>
      <c r="C307" s="15"/>
      <c r="D307" s="1"/>
      <c r="E307" s="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64"/>
      <c r="B308" s="65"/>
      <c r="C308" s="15"/>
      <c r="D308" s="1"/>
      <c r="E308" s="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64"/>
      <c r="B309" s="65"/>
      <c r="C309" s="15"/>
      <c r="D309" s="1"/>
      <c r="E309" s="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64"/>
      <c r="B310" s="65"/>
      <c r="C310" s="15"/>
      <c r="D310" s="1"/>
      <c r="E310" s="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6" t="s">
        <v>1</v>
      </c>
      <c r="C311" s="60" t="str">
        <f>$C$3</f>
        <v/>
      </c>
      <c r="D311" s="8"/>
      <c r="E311" s="8"/>
      <c r="F311" s="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9"/>
      <c r="B312" s="4"/>
      <c r="C312" s="10"/>
      <c r="D312" s="10"/>
      <c r="E312" s="1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6" t="s">
        <v>4</v>
      </c>
      <c r="C313" s="60" t="str">
        <f>$C$5</f>
        <v/>
      </c>
      <c r="D313" s="8"/>
      <c r="E313" s="8"/>
      <c r="F313" s="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6" t="s">
        <v>6</v>
      </c>
      <c r="C314" s="60" t="str">
        <f>$C$6</f>
        <v/>
      </c>
      <c r="D314" s="8"/>
      <c r="E314" s="8"/>
      <c r="F314" s="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6" t="s">
        <v>8</v>
      </c>
      <c r="C315" s="60" t="str">
        <f>$C$7</f>
        <v/>
      </c>
      <c r="D315" s="8"/>
      <c r="E315" s="8"/>
      <c r="F315" s="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9"/>
      <c r="B316" s="4"/>
      <c r="C316" s="10"/>
      <c r="D316" s="10"/>
      <c r="E316" s="10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6" t="s">
        <v>11</v>
      </c>
      <c r="C317" s="61" t="str">
        <f>$C$9</f>
        <v/>
      </c>
      <c r="D317" s="8"/>
      <c r="E317" s="8"/>
      <c r="F317" s="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1"/>
      <c r="B318" s="4"/>
      <c r="C318" s="1"/>
      <c r="D318" s="1"/>
      <c r="E318" s="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1"/>
      <c r="B319" s="4"/>
      <c r="C319" s="1"/>
      <c r="D319" s="1"/>
      <c r="E319" s="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62" t="s">
        <v>52</v>
      </c>
      <c r="B320" s="17"/>
      <c r="C320" s="17"/>
      <c r="D320" s="17"/>
      <c r="E320" s="17"/>
      <c r="F320" s="1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24" t="s">
        <v>14</v>
      </c>
      <c r="B321" s="20"/>
      <c r="C321" s="20"/>
      <c r="D321" s="20"/>
      <c r="E321" s="20"/>
      <c r="F321" s="2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25" t="s">
        <v>15</v>
      </c>
      <c r="B322" s="26" t="s">
        <v>16</v>
      </c>
      <c r="C322" s="26" t="s">
        <v>17</v>
      </c>
      <c r="D322" s="26" t="s">
        <v>18</v>
      </c>
      <c r="E322" s="26" t="s">
        <v>19</v>
      </c>
      <c r="F322" s="27" t="s">
        <v>20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28" t="s">
        <v>21</v>
      </c>
      <c r="B323" s="29">
        <v>1.0</v>
      </c>
      <c r="C323" s="30" t="s">
        <v>22</v>
      </c>
      <c r="D323" s="31"/>
      <c r="E323" s="32">
        <f t="shared" ref="E323:E324" si="23">D323*B323</f>
        <v>0</v>
      </c>
      <c r="F323" s="3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4"/>
      <c r="B324" s="35"/>
      <c r="C324" s="36"/>
      <c r="D324" s="37"/>
      <c r="E324" s="32">
        <f t="shared" si="23"/>
        <v>0</v>
      </c>
      <c r="F324" s="3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8" t="s">
        <v>23</v>
      </c>
      <c r="B325" s="39"/>
      <c r="C325" s="39"/>
      <c r="D325" s="39"/>
      <c r="E325" s="39"/>
      <c r="F325" s="40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41"/>
      <c r="B326" s="42"/>
      <c r="C326" s="43"/>
      <c r="D326" s="31"/>
      <c r="E326" s="32">
        <f>D326*B326</f>
        <v>0</v>
      </c>
      <c r="F326" s="3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8" t="s">
        <v>24</v>
      </c>
      <c r="B327" s="39"/>
      <c r="C327" s="39"/>
      <c r="D327" s="39"/>
      <c r="E327" s="39"/>
      <c r="F327" s="40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28" t="s">
        <v>25</v>
      </c>
      <c r="B328" s="29">
        <v>1.0</v>
      </c>
      <c r="C328" s="30" t="s">
        <v>22</v>
      </c>
      <c r="D328" s="31"/>
      <c r="E328" s="32">
        <f t="shared" ref="E328:E329" si="24">D328*B328</f>
        <v>0</v>
      </c>
      <c r="F328" s="3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44"/>
      <c r="B329" s="45"/>
      <c r="C329" s="46"/>
      <c r="D329" s="37"/>
      <c r="E329" s="47">
        <f t="shared" si="24"/>
        <v>0</v>
      </c>
      <c r="F329" s="4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49" t="s">
        <v>26</v>
      </c>
      <c r="E330" s="50">
        <f>SUMIFS(E323:E329,F323:F329,"Yes")</f>
        <v>0</v>
      </c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49" t="s">
        <v>27</v>
      </c>
      <c r="E331" s="50">
        <f>7.75%*E330</f>
        <v>0</v>
      </c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49" t="s">
        <v>28</v>
      </c>
      <c r="E332" s="51">
        <f t="array" ref="E332">SUMIFS(E323:E329,F323:F329,{"","No"})</f>
        <v>0</v>
      </c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55" t="s">
        <v>29</v>
      </c>
      <c r="B333" s="56"/>
      <c r="C333" s="56"/>
      <c r="D333" s="56"/>
      <c r="E333" s="57">
        <v>0.0</v>
      </c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49" t="s">
        <v>30</v>
      </c>
      <c r="E334" s="58">
        <f>SUM(E330:E333)</f>
        <v>0</v>
      </c>
      <c r="F334" s="5"/>
      <c r="G334" s="59" t="s">
        <v>53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64"/>
      <c r="B335" s="65"/>
      <c r="C335" s="15"/>
      <c r="D335" s="1"/>
      <c r="E335" s="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64"/>
      <c r="B336" s="65"/>
      <c r="C336" s="15"/>
      <c r="D336" s="1"/>
      <c r="E336" s="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64"/>
      <c r="B337" s="65"/>
      <c r="C337" s="15"/>
      <c r="D337" s="1"/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64"/>
      <c r="B338" s="65"/>
      <c r="C338" s="15"/>
      <c r="D338" s="1"/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6" t="s">
        <v>1</v>
      </c>
      <c r="C339" s="60" t="str">
        <f>$C$3</f>
        <v/>
      </c>
      <c r="D339" s="8"/>
      <c r="E339" s="8"/>
      <c r="F339" s="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9"/>
      <c r="B340" s="4"/>
      <c r="C340" s="10"/>
      <c r="D340" s="10"/>
      <c r="E340" s="1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6" t="s">
        <v>4</v>
      </c>
      <c r="C341" s="60" t="str">
        <f>$C$5</f>
        <v/>
      </c>
      <c r="D341" s="8"/>
      <c r="E341" s="8"/>
      <c r="F341" s="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6" t="s">
        <v>6</v>
      </c>
      <c r="C342" s="60" t="str">
        <f>$C$6</f>
        <v/>
      </c>
      <c r="D342" s="8"/>
      <c r="E342" s="8"/>
      <c r="F342" s="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6" t="s">
        <v>8</v>
      </c>
      <c r="C343" s="60" t="str">
        <f>$C$7</f>
        <v/>
      </c>
      <c r="D343" s="8"/>
      <c r="E343" s="8"/>
      <c r="F343" s="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9"/>
      <c r="B344" s="4"/>
      <c r="C344" s="10"/>
      <c r="D344" s="10"/>
      <c r="E344" s="1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6" t="s">
        <v>11</v>
      </c>
      <c r="C345" s="61" t="str">
        <f>$C$9</f>
        <v/>
      </c>
      <c r="D345" s="8"/>
      <c r="E345" s="8"/>
      <c r="F345" s="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1"/>
      <c r="B346" s="4"/>
      <c r="C346" s="1"/>
      <c r="D346" s="1"/>
      <c r="E346" s="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1"/>
      <c r="B347" s="4"/>
      <c r="C347" s="1"/>
      <c r="D347" s="1"/>
      <c r="E347" s="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62" t="s">
        <v>54</v>
      </c>
      <c r="B348" s="17"/>
      <c r="C348" s="17"/>
      <c r="D348" s="17"/>
      <c r="E348" s="17"/>
      <c r="F348" s="1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24" t="s">
        <v>14</v>
      </c>
      <c r="B349" s="20"/>
      <c r="C349" s="20"/>
      <c r="D349" s="20"/>
      <c r="E349" s="20"/>
      <c r="F349" s="2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25" t="s">
        <v>15</v>
      </c>
      <c r="B350" s="26" t="s">
        <v>16</v>
      </c>
      <c r="C350" s="26" t="s">
        <v>17</v>
      </c>
      <c r="D350" s="26" t="s">
        <v>18</v>
      </c>
      <c r="E350" s="26" t="s">
        <v>19</v>
      </c>
      <c r="F350" s="27" t="s">
        <v>20</v>
      </c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28" t="s">
        <v>21</v>
      </c>
      <c r="B351" s="29">
        <v>1.0</v>
      </c>
      <c r="C351" s="30" t="s">
        <v>22</v>
      </c>
      <c r="D351" s="31"/>
      <c r="E351" s="32">
        <f t="shared" ref="E351:E352" si="25">D351*B351</f>
        <v>0</v>
      </c>
      <c r="F351" s="3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4"/>
      <c r="B352" s="35"/>
      <c r="C352" s="36"/>
      <c r="D352" s="37"/>
      <c r="E352" s="32">
        <f t="shared" si="25"/>
        <v>0</v>
      </c>
      <c r="F352" s="3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8" t="s">
        <v>23</v>
      </c>
      <c r="B353" s="39"/>
      <c r="C353" s="39"/>
      <c r="D353" s="39"/>
      <c r="E353" s="39"/>
      <c r="F353" s="40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41"/>
      <c r="B354" s="42"/>
      <c r="C354" s="43"/>
      <c r="D354" s="31"/>
      <c r="E354" s="32">
        <f>D354*B354</f>
        <v>0</v>
      </c>
      <c r="F354" s="3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8" t="s">
        <v>24</v>
      </c>
      <c r="B355" s="39"/>
      <c r="C355" s="39"/>
      <c r="D355" s="39"/>
      <c r="E355" s="39"/>
      <c r="F355" s="40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28" t="s">
        <v>25</v>
      </c>
      <c r="B356" s="29">
        <v>1.0</v>
      </c>
      <c r="C356" s="30" t="s">
        <v>22</v>
      </c>
      <c r="D356" s="31"/>
      <c r="E356" s="32">
        <f t="shared" ref="E356:E357" si="26">D356*B356</f>
        <v>0</v>
      </c>
      <c r="F356" s="3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44"/>
      <c r="B357" s="45"/>
      <c r="C357" s="46"/>
      <c r="D357" s="37"/>
      <c r="E357" s="47">
        <f t="shared" si="26"/>
        <v>0</v>
      </c>
      <c r="F357" s="4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49" t="s">
        <v>26</v>
      </c>
      <c r="E358" s="50">
        <f>SUMIFS(E351:E357,F351:F357,"Yes")</f>
        <v>0</v>
      </c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49" t="s">
        <v>27</v>
      </c>
      <c r="E359" s="50">
        <f>7.75%*E358</f>
        <v>0</v>
      </c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49" t="s">
        <v>28</v>
      </c>
      <c r="E360" s="51">
        <f t="array" ref="E360">SUMIFS(E351:E357,F351:F357,{"","No"})</f>
        <v>0</v>
      </c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55" t="s">
        <v>29</v>
      </c>
      <c r="B361" s="56"/>
      <c r="C361" s="56"/>
      <c r="D361" s="56"/>
      <c r="E361" s="57">
        <v>0.0</v>
      </c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49" t="s">
        <v>30</v>
      </c>
      <c r="E362" s="58">
        <f>SUM(E358:E361)</f>
        <v>0</v>
      </c>
      <c r="F362" s="5"/>
      <c r="G362" s="59" t="s">
        <v>55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64"/>
      <c r="B363" s="65"/>
      <c r="C363" s="15"/>
      <c r="D363" s="1"/>
      <c r="E363" s="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64"/>
      <c r="B364" s="65"/>
      <c r="C364" s="15"/>
      <c r="D364" s="1"/>
      <c r="E364" s="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64"/>
      <c r="B365" s="65"/>
      <c r="C365" s="15"/>
      <c r="D365" s="1"/>
      <c r="E365" s="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64"/>
      <c r="B366" s="65"/>
      <c r="C366" s="15"/>
      <c r="D366" s="1"/>
      <c r="E366" s="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6" t="s">
        <v>1</v>
      </c>
      <c r="C367" s="60" t="str">
        <f>$C$3</f>
        <v/>
      </c>
      <c r="D367" s="8"/>
      <c r="E367" s="8"/>
      <c r="F367" s="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9"/>
      <c r="B368" s="4"/>
      <c r="C368" s="10"/>
      <c r="D368" s="10"/>
      <c r="E368" s="1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6" t="s">
        <v>4</v>
      </c>
      <c r="C369" s="60" t="str">
        <f>$C$5</f>
        <v/>
      </c>
      <c r="D369" s="8"/>
      <c r="E369" s="8"/>
      <c r="F369" s="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6" t="s">
        <v>6</v>
      </c>
      <c r="C370" s="60" t="str">
        <f>$C$6</f>
        <v/>
      </c>
      <c r="D370" s="8"/>
      <c r="E370" s="8"/>
      <c r="F370" s="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6" t="s">
        <v>8</v>
      </c>
      <c r="C371" s="60" t="str">
        <f>$C$7</f>
        <v/>
      </c>
      <c r="D371" s="8"/>
      <c r="E371" s="8"/>
      <c r="F371" s="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9"/>
      <c r="B372" s="4"/>
      <c r="C372" s="10"/>
      <c r="D372" s="10"/>
      <c r="E372" s="10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6" t="s">
        <v>11</v>
      </c>
      <c r="C373" s="61" t="str">
        <f>$C$9</f>
        <v/>
      </c>
      <c r="D373" s="8"/>
      <c r="E373" s="8"/>
      <c r="F373" s="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1"/>
      <c r="B374" s="4"/>
      <c r="C374" s="1"/>
      <c r="D374" s="1"/>
      <c r="E374" s="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1"/>
      <c r="B375" s="4"/>
      <c r="C375" s="1"/>
      <c r="D375" s="1"/>
      <c r="E375" s="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62" t="s">
        <v>56</v>
      </c>
      <c r="B376" s="17"/>
      <c r="C376" s="17"/>
      <c r="D376" s="17"/>
      <c r="E376" s="17"/>
      <c r="F376" s="1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24" t="s">
        <v>14</v>
      </c>
      <c r="B377" s="20"/>
      <c r="C377" s="20"/>
      <c r="D377" s="20"/>
      <c r="E377" s="20"/>
      <c r="F377" s="2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25" t="s">
        <v>15</v>
      </c>
      <c r="B378" s="26" t="s">
        <v>16</v>
      </c>
      <c r="C378" s="26" t="s">
        <v>17</v>
      </c>
      <c r="D378" s="26" t="s">
        <v>18</v>
      </c>
      <c r="E378" s="26" t="s">
        <v>19</v>
      </c>
      <c r="F378" s="27" t="s">
        <v>20</v>
      </c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28" t="s">
        <v>21</v>
      </c>
      <c r="B379" s="29">
        <v>10.0</v>
      </c>
      <c r="C379" s="30" t="s">
        <v>22</v>
      </c>
      <c r="D379" s="31"/>
      <c r="E379" s="32">
        <f t="shared" ref="E379:E381" si="27">D379*B379</f>
        <v>0</v>
      </c>
      <c r="F379" s="3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28" t="s">
        <v>57</v>
      </c>
      <c r="B380" s="29">
        <v>1.0</v>
      </c>
      <c r="C380" s="30" t="s">
        <v>58</v>
      </c>
      <c r="D380" s="31"/>
      <c r="E380" s="32">
        <f t="shared" si="27"/>
        <v>0</v>
      </c>
      <c r="F380" s="3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4"/>
      <c r="B381" s="35"/>
      <c r="C381" s="36"/>
      <c r="D381" s="37"/>
      <c r="E381" s="32">
        <f t="shared" si="27"/>
        <v>0</v>
      </c>
      <c r="F381" s="3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8" t="s">
        <v>23</v>
      </c>
      <c r="B382" s="39"/>
      <c r="C382" s="39"/>
      <c r="D382" s="39"/>
      <c r="E382" s="39"/>
      <c r="F382" s="40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41"/>
      <c r="B383" s="42"/>
      <c r="C383" s="43"/>
      <c r="D383" s="31"/>
      <c r="E383" s="32">
        <f>D383*B383</f>
        <v>0</v>
      </c>
      <c r="F383" s="3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8" t="s">
        <v>24</v>
      </c>
      <c r="B384" s="39"/>
      <c r="C384" s="39"/>
      <c r="D384" s="39"/>
      <c r="E384" s="39"/>
      <c r="F384" s="40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28" t="s">
        <v>25</v>
      </c>
      <c r="B385" s="29">
        <v>10.0</v>
      </c>
      <c r="C385" s="30" t="s">
        <v>22</v>
      </c>
      <c r="D385" s="31"/>
      <c r="E385" s="32">
        <f t="shared" ref="E385:E387" si="28">D385*B385</f>
        <v>0</v>
      </c>
      <c r="F385" s="3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28" t="s">
        <v>59</v>
      </c>
      <c r="B386" s="29">
        <v>1.0</v>
      </c>
      <c r="C386" s="30" t="s">
        <v>58</v>
      </c>
      <c r="D386" s="31"/>
      <c r="E386" s="32">
        <f t="shared" si="28"/>
        <v>0</v>
      </c>
      <c r="F386" s="3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44"/>
      <c r="B387" s="45"/>
      <c r="C387" s="46"/>
      <c r="D387" s="37"/>
      <c r="E387" s="47">
        <f t="shared" si="28"/>
        <v>0</v>
      </c>
      <c r="F387" s="4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49" t="s">
        <v>26</v>
      </c>
      <c r="E388" s="50">
        <f>SUMIFS(E379:E387,F379:F387,"Yes")</f>
        <v>0</v>
      </c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49" t="s">
        <v>27</v>
      </c>
      <c r="E389" s="50">
        <f>7.75%*E388</f>
        <v>0</v>
      </c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49" t="s">
        <v>28</v>
      </c>
      <c r="E390" s="51">
        <f t="array" ref="E390">SUMIFS(E379:E387,F379:F387,{"","No"})</f>
        <v>0</v>
      </c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55" t="s">
        <v>29</v>
      </c>
      <c r="B391" s="56"/>
      <c r="C391" s="56"/>
      <c r="D391" s="56"/>
      <c r="E391" s="57">
        <v>0.0</v>
      </c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49" t="s">
        <v>30</v>
      </c>
      <c r="E392" s="58">
        <f>SUM(E388:E391)</f>
        <v>0</v>
      </c>
      <c r="F392" s="5"/>
      <c r="G392" s="59" t="s">
        <v>60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6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6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6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6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6" t="s">
        <v>1</v>
      </c>
      <c r="C397" s="60" t="str">
        <f>$C$3</f>
        <v/>
      </c>
      <c r="D397" s="8"/>
      <c r="E397" s="8"/>
      <c r="F397" s="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9"/>
      <c r="B398" s="4"/>
      <c r="C398" s="10"/>
      <c r="D398" s="10"/>
      <c r="E398" s="1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6" t="s">
        <v>4</v>
      </c>
      <c r="C399" s="60" t="str">
        <f>$C$5</f>
        <v/>
      </c>
      <c r="D399" s="8"/>
      <c r="E399" s="8"/>
      <c r="F399" s="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6" t="s">
        <v>6</v>
      </c>
      <c r="C400" s="60" t="str">
        <f>$C$6</f>
        <v/>
      </c>
      <c r="D400" s="8"/>
      <c r="E400" s="8"/>
      <c r="F400" s="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6" t="s">
        <v>8</v>
      </c>
      <c r="C401" s="60" t="str">
        <f>$C$7</f>
        <v/>
      </c>
      <c r="D401" s="8"/>
      <c r="E401" s="8"/>
      <c r="F401" s="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9"/>
      <c r="B402" s="4"/>
      <c r="C402" s="10"/>
      <c r="D402" s="10"/>
      <c r="E402" s="1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6" t="s">
        <v>11</v>
      </c>
      <c r="C403" s="61" t="str">
        <f>$C$9</f>
        <v/>
      </c>
      <c r="D403" s="8"/>
      <c r="E403" s="8"/>
      <c r="F403" s="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1"/>
      <c r="B404" s="4"/>
      <c r="C404" s="1"/>
      <c r="D404" s="1"/>
      <c r="E404" s="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1"/>
      <c r="B405" s="4"/>
      <c r="C405" s="1"/>
      <c r="D405" s="1"/>
      <c r="E405" s="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62" t="s">
        <v>61</v>
      </c>
      <c r="B406" s="17"/>
      <c r="C406" s="17"/>
      <c r="D406" s="17"/>
      <c r="E406" s="17"/>
      <c r="F406" s="1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24" t="s">
        <v>14</v>
      </c>
      <c r="B407" s="20"/>
      <c r="C407" s="20"/>
      <c r="D407" s="20"/>
      <c r="E407" s="20"/>
      <c r="F407" s="2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25" t="s">
        <v>15</v>
      </c>
      <c r="B408" s="26" t="s">
        <v>16</v>
      </c>
      <c r="C408" s="26" t="s">
        <v>17</v>
      </c>
      <c r="D408" s="26" t="s">
        <v>18</v>
      </c>
      <c r="E408" s="26" t="s">
        <v>19</v>
      </c>
      <c r="F408" s="27" t="s">
        <v>20</v>
      </c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28" t="s">
        <v>21</v>
      </c>
      <c r="B409" s="29">
        <v>8.0</v>
      </c>
      <c r="C409" s="30" t="s">
        <v>22</v>
      </c>
      <c r="D409" s="31"/>
      <c r="E409" s="32">
        <f t="shared" ref="E409:E411" si="29">D409*B409</f>
        <v>0</v>
      </c>
      <c r="F409" s="3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28" t="s">
        <v>57</v>
      </c>
      <c r="B410" s="29">
        <v>1.0</v>
      </c>
      <c r="C410" s="30" t="s">
        <v>58</v>
      </c>
      <c r="D410" s="31"/>
      <c r="E410" s="32">
        <f t="shared" si="29"/>
        <v>0</v>
      </c>
      <c r="F410" s="3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4"/>
      <c r="B411" s="35"/>
      <c r="C411" s="36"/>
      <c r="D411" s="37"/>
      <c r="E411" s="32">
        <f t="shared" si="29"/>
        <v>0</v>
      </c>
      <c r="F411" s="3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8" t="s">
        <v>23</v>
      </c>
      <c r="B412" s="39"/>
      <c r="C412" s="39"/>
      <c r="D412" s="39"/>
      <c r="E412" s="39"/>
      <c r="F412" s="40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41"/>
      <c r="B413" s="42"/>
      <c r="C413" s="43"/>
      <c r="D413" s="31"/>
      <c r="E413" s="32">
        <f>D413*B413</f>
        <v>0</v>
      </c>
      <c r="F413" s="3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8" t="s">
        <v>24</v>
      </c>
      <c r="B414" s="39"/>
      <c r="C414" s="39"/>
      <c r="D414" s="39"/>
      <c r="E414" s="39"/>
      <c r="F414" s="40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28" t="s">
        <v>25</v>
      </c>
      <c r="B415" s="29">
        <v>8.0</v>
      </c>
      <c r="C415" s="30" t="s">
        <v>22</v>
      </c>
      <c r="D415" s="31"/>
      <c r="E415" s="32">
        <f t="shared" ref="E415:E417" si="30">D415*B415</f>
        <v>0</v>
      </c>
      <c r="F415" s="3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28" t="s">
        <v>59</v>
      </c>
      <c r="B416" s="29">
        <v>1.0</v>
      </c>
      <c r="C416" s="30" t="s">
        <v>58</v>
      </c>
      <c r="D416" s="31"/>
      <c r="E416" s="32">
        <f t="shared" si="30"/>
        <v>0</v>
      </c>
      <c r="F416" s="3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44"/>
      <c r="B417" s="45"/>
      <c r="C417" s="46"/>
      <c r="D417" s="37"/>
      <c r="E417" s="47">
        <f t="shared" si="30"/>
        <v>0</v>
      </c>
      <c r="F417" s="4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49" t="s">
        <v>26</v>
      </c>
      <c r="E418" s="50">
        <f>SUMIFS(E409:E417,F409:F417,"Yes")</f>
        <v>0</v>
      </c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49" t="s">
        <v>27</v>
      </c>
      <c r="E419" s="50">
        <f>7.75%*E418</f>
        <v>0</v>
      </c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49" t="s">
        <v>28</v>
      </c>
      <c r="E420" s="51">
        <f t="array" ref="E420">SUMIFS(E409:E417,F409:F417,{"","No"})</f>
        <v>0</v>
      </c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55" t="s">
        <v>29</v>
      </c>
      <c r="B421" s="56"/>
      <c r="C421" s="56"/>
      <c r="D421" s="56"/>
      <c r="E421" s="57">
        <v>0.0</v>
      </c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49" t="s">
        <v>30</v>
      </c>
      <c r="E422" s="58">
        <f>SUM(E418:E421)</f>
        <v>0</v>
      </c>
      <c r="F422" s="5"/>
      <c r="G422" s="59" t="s">
        <v>62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6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1"/>
      <c r="B424" s="4"/>
      <c r="C424" s="1"/>
      <c r="D424" s="1"/>
      <c r="E424" s="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6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6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6" t="s">
        <v>1</v>
      </c>
      <c r="C427" s="60" t="str">
        <f>$C$3</f>
        <v/>
      </c>
      <c r="D427" s="8"/>
      <c r="E427" s="8"/>
      <c r="F427" s="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9"/>
      <c r="B428" s="4"/>
      <c r="C428" s="10"/>
      <c r="D428" s="10"/>
      <c r="E428" s="10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6" t="s">
        <v>4</v>
      </c>
      <c r="C429" s="60" t="str">
        <f>$C$5</f>
        <v/>
      </c>
      <c r="D429" s="8"/>
      <c r="E429" s="8"/>
      <c r="F429" s="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6" t="s">
        <v>6</v>
      </c>
      <c r="C430" s="60" t="str">
        <f>$C$6</f>
        <v/>
      </c>
      <c r="D430" s="8"/>
      <c r="E430" s="8"/>
      <c r="F430" s="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6" t="s">
        <v>8</v>
      </c>
      <c r="C431" s="60" t="str">
        <f>$C$7</f>
        <v/>
      </c>
      <c r="D431" s="8"/>
      <c r="E431" s="8"/>
      <c r="F431" s="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9"/>
      <c r="B432" s="4"/>
      <c r="C432" s="10"/>
      <c r="D432" s="10"/>
      <c r="E432" s="1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6" t="s">
        <v>11</v>
      </c>
      <c r="C433" s="61" t="str">
        <f>$C$9</f>
        <v/>
      </c>
      <c r="D433" s="8"/>
      <c r="E433" s="8"/>
      <c r="F433" s="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1"/>
      <c r="B434" s="4"/>
      <c r="C434" s="1"/>
      <c r="D434" s="1"/>
      <c r="E434" s="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1"/>
      <c r="B435" s="4"/>
      <c r="C435" s="1"/>
      <c r="D435" s="1"/>
      <c r="E435" s="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62" t="s">
        <v>63</v>
      </c>
      <c r="B436" s="17"/>
      <c r="C436" s="17"/>
      <c r="D436" s="17"/>
      <c r="E436" s="17"/>
      <c r="F436" s="1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24" t="s">
        <v>14</v>
      </c>
      <c r="B437" s="20"/>
      <c r="C437" s="20"/>
      <c r="D437" s="20"/>
      <c r="E437" s="20"/>
      <c r="F437" s="2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25" t="s">
        <v>15</v>
      </c>
      <c r="B438" s="26" t="s">
        <v>16</v>
      </c>
      <c r="C438" s="26" t="s">
        <v>17</v>
      </c>
      <c r="D438" s="26" t="s">
        <v>18</v>
      </c>
      <c r="E438" s="26" t="s">
        <v>19</v>
      </c>
      <c r="F438" s="27" t="s">
        <v>20</v>
      </c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28" t="s">
        <v>21</v>
      </c>
      <c r="B439" s="29">
        <v>1.0</v>
      </c>
      <c r="C439" s="30" t="s">
        <v>22</v>
      </c>
      <c r="D439" s="31"/>
      <c r="E439" s="32">
        <f t="shared" ref="E439:E440" si="31">D439*B439</f>
        <v>0</v>
      </c>
      <c r="F439" s="3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4"/>
      <c r="B440" s="35"/>
      <c r="C440" s="36"/>
      <c r="D440" s="37"/>
      <c r="E440" s="32">
        <f t="shared" si="31"/>
        <v>0</v>
      </c>
      <c r="F440" s="3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8" t="s">
        <v>23</v>
      </c>
      <c r="B441" s="39"/>
      <c r="C441" s="39"/>
      <c r="D441" s="39"/>
      <c r="E441" s="39"/>
      <c r="F441" s="40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41"/>
      <c r="B442" s="42"/>
      <c r="C442" s="43"/>
      <c r="D442" s="31"/>
      <c r="E442" s="32">
        <f>D442*B442</f>
        <v>0</v>
      </c>
      <c r="F442" s="3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8" t="s">
        <v>24</v>
      </c>
      <c r="B443" s="39"/>
      <c r="C443" s="39"/>
      <c r="D443" s="39"/>
      <c r="E443" s="39"/>
      <c r="F443" s="40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28" t="s">
        <v>25</v>
      </c>
      <c r="B444" s="29">
        <v>1.0</v>
      </c>
      <c r="C444" s="30" t="s">
        <v>22</v>
      </c>
      <c r="D444" s="31"/>
      <c r="E444" s="32">
        <f t="shared" ref="E444:E445" si="32">D444*B444</f>
        <v>0</v>
      </c>
      <c r="F444" s="3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44"/>
      <c r="B445" s="45"/>
      <c r="C445" s="46"/>
      <c r="D445" s="37"/>
      <c r="E445" s="47">
        <f t="shared" si="32"/>
        <v>0</v>
      </c>
      <c r="F445" s="4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49" t="s">
        <v>26</v>
      </c>
      <c r="E446" s="50">
        <f>SUMIFS(E439:E445,F439:F445,"Yes")</f>
        <v>0</v>
      </c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49" t="s">
        <v>27</v>
      </c>
      <c r="E447" s="50">
        <f>7.75%*E446</f>
        <v>0</v>
      </c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49" t="s">
        <v>28</v>
      </c>
      <c r="E448" s="51">
        <f t="array" ref="E448">SUMIFS(E439:E445,F439:F445,{"","No"})</f>
        <v>0</v>
      </c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55" t="s">
        <v>29</v>
      </c>
      <c r="B449" s="56"/>
      <c r="C449" s="56"/>
      <c r="D449" s="56"/>
      <c r="E449" s="57">
        <v>0.0</v>
      </c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49" t="s">
        <v>30</v>
      </c>
      <c r="E450" s="58">
        <f>SUM(E446:E449)</f>
        <v>0</v>
      </c>
      <c r="F450" s="5"/>
      <c r="G450" s="59" t="s">
        <v>64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6"/>
      <c r="B451" s="65"/>
      <c r="C451" s="10"/>
      <c r="D451" s="10"/>
      <c r="E451" s="1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6"/>
      <c r="B452" s="65"/>
      <c r="C452" s="10"/>
      <c r="D452" s="10"/>
      <c r="E452" s="1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6"/>
      <c r="B453" s="65"/>
      <c r="C453" s="10"/>
      <c r="D453" s="10"/>
      <c r="E453" s="1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6"/>
      <c r="B454" s="65"/>
      <c r="C454" s="10"/>
      <c r="D454" s="10"/>
      <c r="E454" s="10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6" t="s">
        <v>1</v>
      </c>
      <c r="C455" s="60" t="str">
        <f>$C$3</f>
        <v/>
      </c>
      <c r="D455" s="8"/>
      <c r="E455" s="8"/>
      <c r="F455" s="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9"/>
      <c r="B456" s="4"/>
      <c r="C456" s="10"/>
      <c r="D456" s="10"/>
      <c r="E456" s="10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6" t="s">
        <v>4</v>
      </c>
      <c r="C457" s="60" t="str">
        <f>$C$5</f>
        <v/>
      </c>
      <c r="D457" s="8"/>
      <c r="E457" s="8"/>
      <c r="F457" s="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6" t="s">
        <v>6</v>
      </c>
      <c r="C458" s="60" t="str">
        <f>$C$6</f>
        <v/>
      </c>
      <c r="D458" s="8"/>
      <c r="E458" s="8"/>
      <c r="F458" s="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6" t="s">
        <v>8</v>
      </c>
      <c r="C459" s="60" t="str">
        <f>$C$7</f>
        <v/>
      </c>
      <c r="D459" s="8"/>
      <c r="E459" s="8"/>
      <c r="F459" s="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9"/>
      <c r="B460" s="4"/>
      <c r="C460" s="10"/>
      <c r="D460" s="10"/>
      <c r="E460" s="1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6" t="s">
        <v>11</v>
      </c>
      <c r="C461" s="61" t="str">
        <f>$C$9</f>
        <v/>
      </c>
      <c r="D461" s="8"/>
      <c r="E461" s="8"/>
      <c r="F461" s="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1"/>
      <c r="B462" s="4"/>
      <c r="C462" s="1"/>
      <c r="D462" s="1"/>
      <c r="E462" s="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1"/>
      <c r="B463" s="4"/>
      <c r="C463" s="1"/>
      <c r="D463" s="1"/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62" t="s">
        <v>65</v>
      </c>
      <c r="B464" s="17"/>
      <c r="C464" s="17"/>
      <c r="D464" s="17"/>
      <c r="E464" s="17"/>
      <c r="F464" s="1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24" t="s">
        <v>14</v>
      </c>
      <c r="B465" s="20"/>
      <c r="C465" s="20"/>
      <c r="D465" s="20"/>
      <c r="E465" s="20"/>
      <c r="F465" s="2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25" t="s">
        <v>15</v>
      </c>
      <c r="B466" s="26" t="s">
        <v>16</v>
      </c>
      <c r="C466" s="26" t="s">
        <v>17</v>
      </c>
      <c r="D466" s="26" t="s">
        <v>18</v>
      </c>
      <c r="E466" s="26" t="s">
        <v>19</v>
      </c>
      <c r="F466" s="27" t="s">
        <v>20</v>
      </c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28" t="s">
        <v>21</v>
      </c>
      <c r="B467" s="29">
        <v>1.0</v>
      </c>
      <c r="C467" s="30" t="s">
        <v>22</v>
      </c>
      <c r="D467" s="31"/>
      <c r="E467" s="32">
        <f t="shared" ref="E467:E468" si="33">D467*B467</f>
        <v>0</v>
      </c>
      <c r="F467" s="3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4"/>
      <c r="B468" s="35"/>
      <c r="C468" s="36"/>
      <c r="D468" s="37"/>
      <c r="E468" s="32">
        <f t="shared" si="33"/>
        <v>0</v>
      </c>
      <c r="F468" s="3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8" t="s">
        <v>23</v>
      </c>
      <c r="B469" s="39"/>
      <c r="C469" s="39"/>
      <c r="D469" s="39"/>
      <c r="E469" s="39"/>
      <c r="F469" s="40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41"/>
      <c r="B470" s="42"/>
      <c r="C470" s="43"/>
      <c r="D470" s="31"/>
      <c r="E470" s="32">
        <f>D470*B470</f>
        <v>0</v>
      </c>
      <c r="F470" s="3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8" t="s">
        <v>24</v>
      </c>
      <c r="B471" s="39"/>
      <c r="C471" s="39"/>
      <c r="D471" s="39"/>
      <c r="E471" s="39"/>
      <c r="F471" s="40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28" t="s">
        <v>25</v>
      </c>
      <c r="B472" s="29">
        <v>1.0</v>
      </c>
      <c r="C472" s="30" t="s">
        <v>22</v>
      </c>
      <c r="D472" s="31"/>
      <c r="E472" s="32">
        <f t="shared" ref="E472:E473" si="34">D472*B472</f>
        <v>0</v>
      </c>
      <c r="F472" s="3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44"/>
      <c r="B473" s="45"/>
      <c r="C473" s="46"/>
      <c r="D473" s="37"/>
      <c r="E473" s="47">
        <f t="shared" si="34"/>
        <v>0</v>
      </c>
      <c r="F473" s="4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49" t="s">
        <v>26</v>
      </c>
      <c r="E474" s="50">
        <f>SUMIFS(E467:E473,F467:F473,"Yes")</f>
        <v>0</v>
      </c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49" t="s">
        <v>27</v>
      </c>
      <c r="E475" s="50">
        <f>7.75%*E474</f>
        <v>0</v>
      </c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49" t="s">
        <v>28</v>
      </c>
      <c r="E476" s="51">
        <f t="array" ref="E476">SUMIFS(E467:E473,F467:F473,{"","No"})</f>
        <v>0</v>
      </c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55" t="s">
        <v>29</v>
      </c>
      <c r="B477" s="56"/>
      <c r="C477" s="56"/>
      <c r="D477" s="56"/>
      <c r="E477" s="57">
        <v>0.0</v>
      </c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49" t="s">
        <v>30</v>
      </c>
      <c r="E478" s="58">
        <f>SUM(E474:E477)</f>
        <v>0</v>
      </c>
      <c r="F478" s="5"/>
      <c r="G478" s="59" t="s">
        <v>66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64"/>
      <c r="B479" s="65"/>
      <c r="C479" s="15"/>
      <c r="D479" s="1"/>
      <c r="E479" s="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64"/>
      <c r="B480" s="65"/>
      <c r="C480" s="15"/>
      <c r="D480" s="1"/>
      <c r="E480" s="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64"/>
      <c r="B481" s="65"/>
      <c r="C481" s="15"/>
      <c r="D481" s="1"/>
      <c r="E481" s="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64"/>
      <c r="B482" s="65"/>
      <c r="C482" s="15"/>
      <c r="D482" s="1"/>
      <c r="E482" s="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6" t="s">
        <v>1</v>
      </c>
      <c r="C483" s="60" t="str">
        <f>$C$3</f>
        <v/>
      </c>
      <c r="D483" s="8"/>
      <c r="E483" s="8"/>
      <c r="F483" s="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9"/>
      <c r="B484" s="4"/>
      <c r="C484" s="10"/>
      <c r="D484" s="10"/>
      <c r="E484" s="1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6" t="s">
        <v>4</v>
      </c>
      <c r="C485" s="60" t="str">
        <f>$C$5</f>
        <v/>
      </c>
      <c r="D485" s="8"/>
      <c r="E485" s="8"/>
      <c r="F485" s="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6" t="s">
        <v>6</v>
      </c>
      <c r="C486" s="60" t="str">
        <f>$C$6</f>
        <v/>
      </c>
      <c r="D486" s="8"/>
      <c r="E486" s="8"/>
      <c r="F486" s="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6" t="s">
        <v>8</v>
      </c>
      <c r="C487" s="60" t="str">
        <f>$C$7</f>
        <v/>
      </c>
      <c r="D487" s="8"/>
      <c r="E487" s="8"/>
      <c r="F487" s="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9"/>
      <c r="B488" s="4"/>
      <c r="C488" s="10"/>
      <c r="D488" s="10"/>
      <c r="E488" s="1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6" t="s">
        <v>11</v>
      </c>
      <c r="C489" s="61" t="str">
        <f>$C$9</f>
        <v/>
      </c>
      <c r="D489" s="8"/>
      <c r="E489" s="8"/>
      <c r="F489" s="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1"/>
      <c r="B490" s="4"/>
      <c r="C490" s="1"/>
      <c r="D490" s="1"/>
      <c r="E490" s="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1"/>
      <c r="B491" s="4"/>
      <c r="C491" s="1"/>
      <c r="D491" s="1"/>
      <c r="E491" s="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62" t="s">
        <v>67</v>
      </c>
      <c r="B492" s="17"/>
      <c r="C492" s="17"/>
      <c r="D492" s="17"/>
      <c r="E492" s="17"/>
      <c r="F492" s="1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24" t="s">
        <v>14</v>
      </c>
      <c r="B493" s="20"/>
      <c r="C493" s="20"/>
      <c r="D493" s="20"/>
      <c r="E493" s="20"/>
      <c r="F493" s="2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25" t="s">
        <v>15</v>
      </c>
      <c r="B494" s="26" t="s">
        <v>16</v>
      </c>
      <c r="C494" s="26" t="s">
        <v>17</v>
      </c>
      <c r="D494" s="26" t="s">
        <v>18</v>
      </c>
      <c r="E494" s="26" t="s">
        <v>19</v>
      </c>
      <c r="F494" s="27" t="s">
        <v>20</v>
      </c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28" t="s">
        <v>21</v>
      </c>
      <c r="B495" s="29">
        <v>1.0</v>
      </c>
      <c r="C495" s="30" t="s">
        <v>22</v>
      </c>
      <c r="D495" s="31"/>
      <c r="E495" s="32">
        <f t="shared" ref="E495:E496" si="35">D495*B495</f>
        <v>0</v>
      </c>
      <c r="F495" s="3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4"/>
      <c r="B496" s="35"/>
      <c r="C496" s="36"/>
      <c r="D496" s="37"/>
      <c r="E496" s="32">
        <f t="shared" si="35"/>
        <v>0</v>
      </c>
      <c r="F496" s="3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8" t="s">
        <v>23</v>
      </c>
      <c r="B497" s="39"/>
      <c r="C497" s="39"/>
      <c r="D497" s="39"/>
      <c r="E497" s="39"/>
      <c r="F497" s="40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41"/>
      <c r="B498" s="42"/>
      <c r="C498" s="43"/>
      <c r="D498" s="31"/>
      <c r="E498" s="32">
        <f>D498*B498</f>
        <v>0</v>
      </c>
      <c r="F498" s="3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8" t="s">
        <v>24</v>
      </c>
      <c r="B499" s="39"/>
      <c r="C499" s="39"/>
      <c r="D499" s="39"/>
      <c r="E499" s="39"/>
      <c r="F499" s="40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28" t="s">
        <v>25</v>
      </c>
      <c r="B500" s="29">
        <v>1.0</v>
      </c>
      <c r="C500" s="30" t="s">
        <v>22</v>
      </c>
      <c r="D500" s="31"/>
      <c r="E500" s="32">
        <f t="shared" ref="E500:E501" si="36">D500*B500</f>
        <v>0</v>
      </c>
      <c r="F500" s="3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44"/>
      <c r="B501" s="45"/>
      <c r="C501" s="46"/>
      <c r="D501" s="37"/>
      <c r="E501" s="47">
        <f t="shared" si="36"/>
        <v>0</v>
      </c>
      <c r="F501" s="4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49" t="s">
        <v>26</v>
      </c>
      <c r="E502" s="50">
        <f>SUMIFS(E495:E501,F495:F501,"Yes")</f>
        <v>0</v>
      </c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49" t="s">
        <v>27</v>
      </c>
      <c r="E503" s="50">
        <f>7.75%*E502</f>
        <v>0</v>
      </c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49" t="s">
        <v>28</v>
      </c>
      <c r="E504" s="51">
        <f t="array" ref="E504">SUMIFS(E495:E501,F495:F501,{"","No"})</f>
        <v>0</v>
      </c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55" t="s">
        <v>29</v>
      </c>
      <c r="B505" s="56"/>
      <c r="C505" s="56"/>
      <c r="D505" s="56"/>
      <c r="E505" s="57">
        <v>0.0</v>
      </c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49" t="s">
        <v>30</v>
      </c>
      <c r="E506" s="58">
        <f>SUM(E502:E505)</f>
        <v>0</v>
      </c>
      <c r="F506" s="5"/>
      <c r="G506" s="59" t="s">
        <v>68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6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6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6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6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6" t="s">
        <v>1</v>
      </c>
      <c r="C511" s="60" t="str">
        <f>$C$3</f>
        <v/>
      </c>
      <c r="D511" s="8"/>
      <c r="E511" s="8"/>
      <c r="F511" s="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9"/>
      <c r="B512" s="4"/>
      <c r="C512" s="10"/>
      <c r="D512" s="10"/>
      <c r="E512" s="10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6" t="s">
        <v>4</v>
      </c>
      <c r="C513" s="60" t="str">
        <f>$C$5</f>
        <v/>
      </c>
      <c r="D513" s="8"/>
      <c r="E513" s="8"/>
      <c r="F513" s="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6" t="s">
        <v>6</v>
      </c>
      <c r="C514" s="60" t="str">
        <f>$C$6</f>
        <v/>
      </c>
      <c r="D514" s="8"/>
      <c r="E514" s="8"/>
      <c r="F514" s="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6" t="s">
        <v>8</v>
      </c>
      <c r="C515" s="60" t="str">
        <f>$C$7</f>
        <v/>
      </c>
      <c r="D515" s="8"/>
      <c r="E515" s="8"/>
      <c r="F515" s="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9"/>
      <c r="B516" s="4"/>
      <c r="C516" s="10"/>
      <c r="D516" s="10"/>
      <c r="E516" s="1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6" t="s">
        <v>11</v>
      </c>
      <c r="C517" s="61" t="str">
        <f>$C$9</f>
        <v/>
      </c>
      <c r="D517" s="8"/>
      <c r="E517" s="8"/>
      <c r="F517" s="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1"/>
      <c r="B518" s="4"/>
      <c r="C518" s="1"/>
      <c r="D518" s="1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1"/>
      <c r="B519" s="4"/>
      <c r="C519" s="1"/>
      <c r="D519" s="1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62" t="s">
        <v>69</v>
      </c>
      <c r="B520" s="17"/>
      <c r="C520" s="17"/>
      <c r="D520" s="17"/>
      <c r="E520" s="17"/>
      <c r="F520" s="1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24" t="s">
        <v>14</v>
      </c>
      <c r="B521" s="20"/>
      <c r="C521" s="20"/>
      <c r="D521" s="20"/>
      <c r="E521" s="20"/>
      <c r="F521" s="2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25" t="s">
        <v>15</v>
      </c>
      <c r="B522" s="26" t="s">
        <v>16</v>
      </c>
      <c r="C522" s="26" t="s">
        <v>17</v>
      </c>
      <c r="D522" s="26" t="s">
        <v>18</v>
      </c>
      <c r="E522" s="26" t="s">
        <v>19</v>
      </c>
      <c r="F522" s="27" t="s">
        <v>20</v>
      </c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28" t="s">
        <v>21</v>
      </c>
      <c r="B523" s="29">
        <v>1.0</v>
      </c>
      <c r="C523" s="30" t="s">
        <v>22</v>
      </c>
      <c r="D523" s="31"/>
      <c r="E523" s="32">
        <f t="shared" ref="E523:E524" si="37">D523*B523</f>
        <v>0</v>
      </c>
      <c r="F523" s="3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4"/>
      <c r="B524" s="35"/>
      <c r="C524" s="36"/>
      <c r="D524" s="37"/>
      <c r="E524" s="32">
        <f t="shared" si="37"/>
        <v>0</v>
      </c>
      <c r="F524" s="3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8" t="s">
        <v>23</v>
      </c>
      <c r="B525" s="39"/>
      <c r="C525" s="39"/>
      <c r="D525" s="39"/>
      <c r="E525" s="39"/>
      <c r="F525" s="40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41"/>
      <c r="B526" s="42"/>
      <c r="C526" s="43"/>
      <c r="D526" s="31"/>
      <c r="E526" s="32">
        <f>D526*B526</f>
        <v>0</v>
      </c>
      <c r="F526" s="3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8" t="s">
        <v>24</v>
      </c>
      <c r="B527" s="39"/>
      <c r="C527" s="39"/>
      <c r="D527" s="39"/>
      <c r="E527" s="39"/>
      <c r="F527" s="40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28" t="s">
        <v>25</v>
      </c>
      <c r="B528" s="29">
        <v>1.0</v>
      </c>
      <c r="C528" s="30" t="s">
        <v>22</v>
      </c>
      <c r="D528" s="31"/>
      <c r="E528" s="32">
        <f t="shared" ref="E528:E529" si="38">D528*B528</f>
        <v>0</v>
      </c>
      <c r="F528" s="3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44"/>
      <c r="B529" s="45"/>
      <c r="C529" s="46"/>
      <c r="D529" s="37"/>
      <c r="E529" s="47">
        <f t="shared" si="38"/>
        <v>0</v>
      </c>
      <c r="F529" s="4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49" t="s">
        <v>26</v>
      </c>
      <c r="E530" s="50">
        <f>SUMIFS(E523:E529,F523:F529,"Yes")</f>
        <v>0</v>
      </c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49" t="s">
        <v>27</v>
      </c>
      <c r="E531" s="50">
        <f>7.75%*E530</f>
        <v>0</v>
      </c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49" t="s">
        <v>28</v>
      </c>
      <c r="E532" s="51">
        <f t="array" ref="E532">SUMIFS(E523:E529,F523:F529,{"","No"})</f>
        <v>0</v>
      </c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55" t="s">
        <v>29</v>
      </c>
      <c r="B533" s="56"/>
      <c r="C533" s="56"/>
      <c r="D533" s="56"/>
      <c r="E533" s="57">
        <v>0.0</v>
      </c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49" t="s">
        <v>30</v>
      </c>
      <c r="E534" s="58">
        <f>SUM(E530:E533)</f>
        <v>0</v>
      </c>
      <c r="F534" s="5"/>
      <c r="G534" s="59" t="s">
        <v>70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64"/>
      <c r="B535" s="65"/>
      <c r="C535" s="15"/>
      <c r="D535" s="1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69"/>
      <c r="B536" s="70"/>
      <c r="C536" s="69"/>
      <c r="D536" s="69"/>
      <c r="E536" s="69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>
      <c r="A537" s="69"/>
      <c r="B537" s="70"/>
      <c r="C537" s="69"/>
      <c r="D537" s="69"/>
      <c r="E537" s="69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>
      <c r="A538" s="69"/>
      <c r="B538" s="70"/>
      <c r="C538" s="69"/>
      <c r="D538" s="69"/>
      <c r="E538" s="69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>
      <c r="A539" s="72" t="s">
        <v>1</v>
      </c>
      <c r="C539" s="60" t="str">
        <f>$C$3</f>
        <v/>
      </c>
      <c r="D539" s="8"/>
      <c r="E539" s="8"/>
      <c r="F539" s="8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>
      <c r="A540" s="73"/>
      <c r="B540" s="70"/>
      <c r="C540" s="10"/>
      <c r="D540" s="10"/>
      <c r="E540" s="10"/>
      <c r="F540" s="3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>
      <c r="A541" s="72" t="s">
        <v>4</v>
      </c>
      <c r="C541" s="60" t="str">
        <f>$C$5</f>
        <v/>
      </c>
      <c r="D541" s="8"/>
      <c r="E541" s="8"/>
      <c r="F541" s="8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>
      <c r="A542" s="72" t="s">
        <v>6</v>
      </c>
      <c r="C542" s="60" t="str">
        <f>$C$6</f>
        <v/>
      </c>
      <c r="D542" s="8"/>
      <c r="E542" s="8"/>
      <c r="F542" s="8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>
      <c r="A543" s="72" t="s">
        <v>8</v>
      </c>
      <c r="C543" s="60" t="str">
        <f>$C$7</f>
        <v/>
      </c>
      <c r="D543" s="8"/>
      <c r="E543" s="8"/>
      <c r="F543" s="8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>
      <c r="A544" s="73"/>
      <c r="B544" s="70"/>
      <c r="C544" s="10"/>
      <c r="D544" s="10"/>
      <c r="E544" s="10"/>
      <c r="F544" s="3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>
      <c r="A545" s="72" t="s">
        <v>11</v>
      </c>
      <c r="C545" s="61" t="str">
        <f>$C$9</f>
        <v/>
      </c>
      <c r="D545" s="8"/>
      <c r="E545" s="8"/>
      <c r="F545" s="8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>
      <c r="A546" s="69"/>
      <c r="B546" s="70"/>
      <c r="C546" s="69"/>
      <c r="D546" s="69"/>
      <c r="E546" s="69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>
      <c r="A547" s="74"/>
      <c r="B547" s="75"/>
      <c r="C547" s="74"/>
      <c r="D547" s="74"/>
      <c r="E547" s="74"/>
      <c r="F547" s="76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>
      <c r="A548" s="77" t="s">
        <v>71</v>
      </c>
      <c r="B548" s="56"/>
      <c r="C548" s="56"/>
      <c r="D548" s="56"/>
      <c r="E548" s="56"/>
      <c r="F548" s="78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>
      <c r="A549" s="24" t="s">
        <v>14</v>
      </c>
      <c r="B549" s="20"/>
      <c r="C549" s="20"/>
      <c r="D549" s="20"/>
      <c r="E549" s="20"/>
      <c r="F549" s="2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>
      <c r="A550" s="25" t="s">
        <v>15</v>
      </c>
      <c r="B550" s="26" t="s">
        <v>16</v>
      </c>
      <c r="C550" s="26" t="s">
        <v>17</v>
      </c>
      <c r="D550" s="26" t="s">
        <v>18</v>
      </c>
      <c r="E550" s="26" t="s">
        <v>19</v>
      </c>
      <c r="F550" s="27" t="s">
        <v>20</v>
      </c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>
      <c r="A551" s="28" t="s">
        <v>72</v>
      </c>
      <c r="B551" s="29">
        <v>7.0</v>
      </c>
      <c r="C551" s="30" t="s">
        <v>73</v>
      </c>
      <c r="D551" s="31"/>
      <c r="E551" s="32">
        <f t="shared" ref="E551:E555" si="39">D551*B551</f>
        <v>0</v>
      </c>
      <c r="F551" s="33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>
      <c r="A552" s="28" t="s">
        <v>57</v>
      </c>
      <c r="B552" s="29">
        <v>1.0</v>
      </c>
      <c r="C552" s="30" t="s">
        <v>58</v>
      </c>
      <c r="D552" s="31"/>
      <c r="E552" s="32">
        <f t="shared" si="39"/>
        <v>0</v>
      </c>
      <c r="F552" s="33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>
      <c r="A553" s="28" t="s">
        <v>74</v>
      </c>
      <c r="B553" s="29">
        <v>7.0</v>
      </c>
      <c r="C553" s="30" t="s">
        <v>75</v>
      </c>
      <c r="D553" s="31"/>
      <c r="E553" s="32">
        <f t="shared" si="39"/>
        <v>0</v>
      </c>
      <c r="F553" s="33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>
      <c r="A554" s="28"/>
      <c r="B554" s="29"/>
      <c r="C554" s="30"/>
      <c r="D554" s="31"/>
      <c r="E554" s="32">
        <f t="shared" si="39"/>
        <v>0</v>
      </c>
      <c r="F554" s="33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>
      <c r="A555" s="34"/>
      <c r="B555" s="35"/>
      <c r="C555" s="36"/>
      <c r="D555" s="37"/>
      <c r="E555" s="32">
        <f t="shared" si="39"/>
        <v>0</v>
      </c>
      <c r="F555" s="33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>
      <c r="A556" s="38" t="s">
        <v>23</v>
      </c>
      <c r="B556" s="39"/>
      <c r="C556" s="39"/>
      <c r="D556" s="39"/>
      <c r="E556" s="39"/>
      <c r="F556" s="40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>
      <c r="A557" s="28" t="s">
        <v>76</v>
      </c>
      <c r="B557" s="29">
        <v>7.0</v>
      </c>
      <c r="C557" s="30" t="s">
        <v>73</v>
      </c>
      <c r="D557" s="31"/>
      <c r="E557" s="32">
        <f t="shared" ref="E557:E558" si="40">D557*B557</f>
        <v>0</v>
      </c>
      <c r="F557" s="33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>
      <c r="A558" s="28" t="s">
        <v>77</v>
      </c>
      <c r="B558" s="29">
        <v>1.0</v>
      </c>
      <c r="C558" s="30" t="s">
        <v>58</v>
      </c>
      <c r="D558" s="31"/>
      <c r="E558" s="32">
        <f t="shared" si="40"/>
        <v>0</v>
      </c>
      <c r="F558" s="33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>
      <c r="A559" s="38" t="s">
        <v>24</v>
      </c>
      <c r="B559" s="39"/>
      <c r="C559" s="39"/>
      <c r="D559" s="39"/>
      <c r="E559" s="39"/>
      <c r="F559" s="40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>
      <c r="A560" s="28" t="s">
        <v>78</v>
      </c>
      <c r="B560" s="29">
        <v>7.0</v>
      </c>
      <c r="C560" s="30" t="s">
        <v>73</v>
      </c>
      <c r="D560" s="31"/>
      <c r="E560" s="32">
        <f t="shared" ref="E560:E563" si="41">D560*B560</f>
        <v>0</v>
      </c>
      <c r="F560" s="33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>
      <c r="A561" s="28" t="s">
        <v>59</v>
      </c>
      <c r="B561" s="29">
        <v>1.0</v>
      </c>
      <c r="C561" s="30" t="s">
        <v>58</v>
      </c>
      <c r="D561" s="31"/>
      <c r="E561" s="32">
        <f t="shared" si="41"/>
        <v>0</v>
      </c>
      <c r="F561" s="33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>
      <c r="A562" s="28"/>
      <c r="B562" s="29"/>
      <c r="C562" s="30"/>
      <c r="D562" s="31"/>
      <c r="E562" s="32">
        <f t="shared" si="41"/>
        <v>0</v>
      </c>
      <c r="F562" s="33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>
      <c r="A563" s="44"/>
      <c r="B563" s="45"/>
      <c r="C563" s="46"/>
      <c r="D563" s="37"/>
      <c r="E563" s="47">
        <f t="shared" si="41"/>
        <v>0</v>
      </c>
      <c r="F563" s="48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>
      <c r="A564" s="49" t="s">
        <v>26</v>
      </c>
      <c r="E564" s="50">
        <f>SUMIFS(E551:E563,F551:F563,"Yes")</f>
        <v>0</v>
      </c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49" t="s">
        <v>27</v>
      </c>
      <c r="E565" s="50">
        <f>7.75%*E564</f>
        <v>0</v>
      </c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49" t="s">
        <v>28</v>
      </c>
      <c r="E566" s="51">
        <f t="array" ref="E566">SUMIFS(E551:E563,F551:F563,{"","No"})</f>
        <v>0</v>
      </c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55" t="s">
        <v>29</v>
      </c>
      <c r="B567" s="56"/>
      <c r="C567" s="56"/>
      <c r="D567" s="56"/>
      <c r="E567" s="57">
        <v>0.0</v>
      </c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49" t="s">
        <v>30</v>
      </c>
      <c r="E568" s="58">
        <f>SUM(E564:E567)</f>
        <v>0</v>
      </c>
      <c r="F568" s="5"/>
      <c r="G568" s="59" t="s">
        <v>79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64"/>
      <c r="B569" s="65"/>
      <c r="C569" s="15"/>
      <c r="D569" s="1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64"/>
      <c r="B570" s="65"/>
      <c r="C570" s="15"/>
      <c r="D570" s="1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64"/>
      <c r="B571" s="65"/>
      <c r="C571" s="15"/>
      <c r="D571" s="1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64"/>
      <c r="B572" s="65"/>
      <c r="C572" s="15"/>
      <c r="D572" s="1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64"/>
      <c r="B573" s="65"/>
      <c r="C573" s="15"/>
      <c r="D573" s="1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64"/>
      <c r="B574" s="65"/>
      <c r="C574" s="15"/>
      <c r="D574" s="1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64"/>
      <c r="B575" s="65"/>
      <c r="C575" s="15"/>
      <c r="D575" s="1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6" t="s">
        <v>1</v>
      </c>
      <c r="C576" s="60" t="str">
        <f>$C$3</f>
        <v/>
      </c>
      <c r="D576" s="8"/>
      <c r="E576" s="8"/>
      <c r="F576" s="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9"/>
      <c r="B577" s="4"/>
      <c r="C577" s="10"/>
      <c r="D577" s="10"/>
      <c r="E577" s="1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6" t="s">
        <v>4</v>
      </c>
      <c r="C578" s="60" t="str">
        <f>$C$5</f>
        <v/>
      </c>
      <c r="D578" s="8"/>
      <c r="E578" s="8"/>
      <c r="F578" s="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6" t="s">
        <v>6</v>
      </c>
      <c r="C579" s="60" t="str">
        <f>$C$6</f>
        <v/>
      </c>
      <c r="D579" s="8"/>
      <c r="E579" s="8"/>
      <c r="F579" s="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6" t="s">
        <v>8</v>
      </c>
      <c r="C580" s="60" t="str">
        <f>$C$7</f>
        <v/>
      </c>
      <c r="D580" s="8"/>
      <c r="E580" s="8"/>
      <c r="F580" s="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9"/>
      <c r="B581" s="4"/>
      <c r="C581" s="10"/>
      <c r="D581" s="10"/>
      <c r="E581" s="10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6" t="s">
        <v>11</v>
      </c>
      <c r="C582" s="61" t="str">
        <f>$C$9</f>
        <v/>
      </c>
      <c r="D582" s="8"/>
      <c r="E582" s="8"/>
      <c r="F582" s="8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1"/>
      <c r="B583" s="4"/>
      <c r="C583" s="1"/>
      <c r="D583" s="1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1"/>
      <c r="B584" s="4"/>
      <c r="C584" s="1"/>
      <c r="D584" s="1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62" t="s">
        <v>80</v>
      </c>
      <c r="B585" s="17"/>
      <c r="C585" s="17"/>
      <c r="D585" s="17"/>
      <c r="E585" s="17"/>
      <c r="F585" s="1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24" t="s">
        <v>14</v>
      </c>
      <c r="B586" s="20"/>
      <c r="C586" s="20"/>
      <c r="D586" s="20"/>
      <c r="E586" s="20"/>
      <c r="F586" s="2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25" t="s">
        <v>15</v>
      </c>
      <c r="B587" s="26" t="s">
        <v>16</v>
      </c>
      <c r="C587" s="26" t="s">
        <v>17</v>
      </c>
      <c r="D587" s="26" t="s">
        <v>18</v>
      </c>
      <c r="E587" s="26" t="s">
        <v>19</v>
      </c>
      <c r="F587" s="27" t="s">
        <v>20</v>
      </c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28" t="s">
        <v>21</v>
      </c>
      <c r="B588" s="29">
        <v>1.0</v>
      </c>
      <c r="C588" s="30" t="s">
        <v>22</v>
      </c>
      <c r="D588" s="31"/>
      <c r="E588" s="32">
        <f t="shared" ref="E588:E589" si="42">D588*B588</f>
        <v>0</v>
      </c>
      <c r="F588" s="3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4"/>
      <c r="B589" s="35"/>
      <c r="C589" s="36"/>
      <c r="D589" s="37"/>
      <c r="E589" s="32">
        <f t="shared" si="42"/>
        <v>0</v>
      </c>
      <c r="F589" s="3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8" t="s">
        <v>23</v>
      </c>
      <c r="B590" s="39"/>
      <c r="C590" s="39"/>
      <c r="D590" s="39"/>
      <c r="E590" s="39"/>
      <c r="F590" s="40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41"/>
      <c r="B591" s="42"/>
      <c r="C591" s="43"/>
      <c r="D591" s="31"/>
      <c r="E591" s="32">
        <f>D591*B591</f>
        <v>0</v>
      </c>
      <c r="F591" s="3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8" t="s">
        <v>24</v>
      </c>
      <c r="B592" s="39"/>
      <c r="C592" s="39"/>
      <c r="D592" s="39"/>
      <c r="E592" s="39"/>
      <c r="F592" s="40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28" t="s">
        <v>25</v>
      </c>
      <c r="B593" s="29">
        <v>1.0</v>
      </c>
      <c r="C593" s="30" t="s">
        <v>22</v>
      </c>
      <c r="D593" s="31"/>
      <c r="E593" s="32">
        <f t="shared" ref="E593:E594" si="43">D593*B593</f>
        <v>0</v>
      </c>
      <c r="F593" s="3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44"/>
      <c r="B594" s="45"/>
      <c r="C594" s="46"/>
      <c r="D594" s="37"/>
      <c r="E594" s="47">
        <f t="shared" si="43"/>
        <v>0</v>
      </c>
      <c r="F594" s="48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49" t="s">
        <v>26</v>
      </c>
      <c r="E595" s="50">
        <f>SUMIFS(E588:E594,F588:F594,"Yes")</f>
        <v>0</v>
      </c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49" t="s">
        <v>27</v>
      </c>
      <c r="E596" s="50">
        <f>7.75%*E595</f>
        <v>0</v>
      </c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49" t="s">
        <v>28</v>
      </c>
      <c r="E597" s="51">
        <f t="array" ref="E597">SUMIFS(E588:E594,F588:F594,{"","No"})</f>
        <v>0</v>
      </c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55" t="s">
        <v>29</v>
      </c>
      <c r="B598" s="56"/>
      <c r="C598" s="56"/>
      <c r="D598" s="56"/>
      <c r="E598" s="57">
        <v>0.0</v>
      </c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49" t="s">
        <v>30</v>
      </c>
      <c r="E599" s="58">
        <f>SUM(E595:E598)</f>
        <v>0</v>
      </c>
      <c r="F599" s="5"/>
      <c r="G599" s="59" t="s">
        <v>81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49"/>
      <c r="B600" s="67"/>
      <c r="C600" s="49"/>
      <c r="D600" s="49"/>
      <c r="E600" s="79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49"/>
      <c r="B601" s="67"/>
      <c r="C601" s="49"/>
      <c r="D601" s="49"/>
      <c r="E601" s="79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49"/>
      <c r="B602" s="67"/>
      <c r="C602" s="49"/>
      <c r="D602" s="49"/>
      <c r="E602" s="79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49"/>
      <c r="B603" s="67"/>
      <c r="C603" s="49"/>
      <c r="D603" s="49"/>
      <c r="E603" s="79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6" t="s">
        <v>1</v>
      </c>
      <c r="C604" s="60" t="str">
        <f>$C$3</f>
        <v/>
      </c>
      <c r="D604" s="8"/>
      <c r="E604" s="8"/>
      <c r="F604" s="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9"/>
      <c r="B605" s="4"/>
      <c r="C605" s="10"/>
      <c r="D605" s="10"/>
      <c r="E605" s="1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6" t="s">
        <v>4</v>
      </c>
      <c r="C606" s="60" t="str">
        <f>$C$5</f>
        <v/>
      </c>
      <c r="D606" s="8"/>
      <c r="E606" s="8"/>
      <c r="F606" s="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6" t="s">
        <v>6</v>
      </c>
      <c r="C607" s="60" t="str">
        <f>$C$6</f>
        <v/>
      </c>
      <c r="D607" s="8"/>
      <c r="E607" s="8"/>
      <c r="F607" s="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6" t="s">
        <v>8</v>
      </c>
      <c r="C608" s="60" t="str">
        <f>$C$7</f>
        <v/>
      </c>
      <c r="D608" s="8"/>
      <c r="E608" s="8"/>
      <c r="F608" s="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9"/>
      <c r="B609" s="4"/>
      <c r="C609" s="10"/>
      <c r="D609" s="10"/>
      <c r="E609" s="1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6" t="s">
        <v>11</v>
      </c>
      <c r="C610" s="61" t="str">
        <f>$C$9</f>
        <v/>
      </c>
      <c r="D610" s="8"/>
      <c r="E610" s="8"/>
      <c r="F610" s="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1"/>
      <c r="B611" s="4"/>
      <c r="C611" s="1"/>
      <c r="D611" s="1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1"/>
      <c r="B612" s="4"/>
      <c r="C612" s="1"/>
      <c r="D612" s="1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80" t="s">
        <v>82</v>
      </c>
      <c r="B613" s="17"/>
      <c r="C613" s="17"/>
      <c r="D613" s="17"/>
      <c r="E613" s="17"/>
      <c r="F613" s="1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24" t="s">
        <v>14</v>
      </c>
      <c r="B614" s="20"/>
      <c r="C614" s="20"/>
      <c r="D614" s="20"/>
      <c r="E614" s="20"/>
      <c r="F614" s="2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25" t="s">
        <v>15</v>
      </c>
      <c r="B615" s="26" t="s">
        <v>16</v>
      </c>
      <c r="C615" s="26" t="s">
        <v>17</v>
      </c>
      <c r="D615" s="26" t="s">
        <v>18</v>
      </c>
      <c r="E615" s="26" t="s">
        <v>19</v>
      </c>
      <c r="F615" s="27" t="s">
        <v>20</v>
      </c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28" t="s">
        <v>72</v>
      </c>
      <c r="B616" s="29">
        <v>2.0</v>
      </c>
      <c r="C616" s="30" t="s">
        <v>73</v>
      </c>
      <c r="D616" s="31"/>
      <c r="E616" s="32">
        <f t="shared" ref="E616:E620" si="44">D616*B616</f>
        <v>0</v>
      </c>
      <c r="F616" s="3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28" t="s">
        <v>21</v>
      </c>
      <c r="B617" s="29">
        <v>2.0</v>
      </c>
      <c r="C617" s="30" t="s">
        <v>22</v>
      </c>
      <c r="D617" s="31"/>
      <c r="E617" s="32">
        <f t="shared" si="44"/>
        <v>0</v>
      </c>
      <c r="F617" s="3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28" t="s">
        <v>57</v>
      </c>
      <c r="B618" s="29">
        <v>1.0</v>
      </c>
      <c r="C618" s="30" t="s">
        <v>58</v>
      </c>
      <c r="D618" s="31"/>
      <c r="E618" s="32">
        <f t="shared" si="44"/>
        <v>0</v>
      </c>
      <c r="F618" s="3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28" t="s">
        <v>74</v>
      </c>
      <c r="B619" s="29">
        <v>2.0</v>
      </c>
      <c r="C619" s="30" t="s">
        <v>75</v>
      </c>
      <c r="D619" s="31"/>
      <c r="E619" s="32">
        <f t="shared" si="44"/>
        <v>0</v>
      </c>
      <c r="F619" s="3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4"/>
      <c r="B620" s="35"/>
      <c r="C620" s="36"/>
      <c r="D620" s="37"/>
      <c r="E620" s="32">
        <f t="shared" si="44"/>
        <v>0</v>
      </c>
      <c r="F620" s="3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8" t="s">
        <v>23</v>
      </c>
      <c r="B621" s="39"/>
      <c r="C621" s="39"/>
      <c r="D621" s="39"/>
      <c r="E621" s="39"/>
      <c r="F621" s="40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28" t="s">
        <v>76</v>
      </c>
      <c r="B622" s="29">
        <v>2.0</v>
      </c>
      <c r="C622" s="30" t="s">
        <v>73</v>
      </c>
      <c r="D622" s="31"/>
      <c r="E622" s="32">
        <f t="shared" ref="E622:E623" si="45">D622*B622</f>
        <v>0</v>
      </c>
      <c r="F622" s="3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28"/>
      <c r="B623" s="29"/>
      <c r="C623" s="30"/>
      <c r="D623" s="31"/>
      <c r="E623" s="32">
        <f t="shared" si="45"/>
        <v>0</v>
      </c>
      <c r="F623" s="3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8" t="s">
        <v>24</v>
      </c>
      <c r="B624" s="39"/>
      <c r="C624" s="39"/>
      <c r="D624" s="39"/>
      <c r="E624" s="39"/>
      <c r="F624" s="40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28" t="s">
        <v>78</v>
      </c>
      <c r="B625" s="29">
        <v>2.0</v>
      </c>
      <c r="C625" s="30" t="s">
        <v>73</v>
      </c>
      <c r="D625" s="31"/>
      <c r="E625" s="32">
        <f t="shared" ref="E625:E628" si="46">D625*B625</f>
        <v>0</v>
      </c>
      <c r="F625" s="3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28" t="s">
        <v>25</v>
      </c>
      <c r="B626" s="29">
        <v>2.0</v>
      </c>
      <c r="C626" s="30" t="s">
        <v>22</v>
      </c>
      <c r="D626" s="31"/>
      <c r="E626" s="32">
        <f t="shared" si="46"/>
        <v>0</v>
      </c>
      <c r="F626" s="3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28" t="s">
        <v>59</v>
      </c>
      <c r="B627" s="29">
        <v>1.0</v>
      </c>
      <c r="C627" s="30" t="s">
        <v>58</v>
      </c>
      <c r="D627" s="31"/>
      <c r="E627" s="32">
        <f t="shared" si="46"/>
        <v>0</v>
      </c>
      <c r="F627" s="3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44"/>
      <c r="B628" s="45"/>
      <c r="C628" s="46"/>
      <c r="D628" s="37"/>
      <c r="E628" s="47">
        <f t="shared" si="46"/>
        <v>0</v>
      </c>
      <c r="F628" s="4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49" t="s">
        <v>26</v>
      </c>
      <c r="E629" s="50">
        <f>SUMIFS(E616:E628,F616:F628,"Yes")</f>
        <v>0</v>
      </c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49" t="s">
        <v>27</v>
      </c>
      <c r="E630" s="50">
        <f>7.75%*E629</f>
        <v>0</v>
      </c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49" t="s">
        <v>28</v>
      </c>
      <c r="E631" s="51">
        <f t="array" ref="E631">SUMIFS(E616:E628,F616:F628,{"","No"})</f>
        <v>0</v>
      </c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55" t="s">
        <v>29</v>
      </c>
      <c r="B632" s="56"/>
      <c r="C632" s="56"/>
      <c r="D632" s="56"/>
      <c r="E632" s="57">
        <v>0.0</v>
      </c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49" t="s">
        <v>30</v>
      </c>
      <c r="E633" s="58">
        <f>SUM(E629:E632)</f>
        <v>0</v>
      </c>
      <c r="F633" s="5"/>
      <c r="G633" s="59" t="s">
        <v>83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49"/>
      <c r="B634" s="67"/>
      <c r="C634" s="49"/>
      <c r="D634" s="49"/>
      <c r="E634" s="79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49"/>
      <c r="B635" s="67"/>
      <c r="C635" s="49"/>
      <c r="D635" s="49"/>
      <c r="E635" s="79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49"/>
      <c r="B636" s="67"/>
      <c r="C636" s="49"/>
      <c r="D636" s="49"/>
      <c r="E636" s="79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49"/>
      <c r="B637" s="67"/>
      <c r="C637" s="49"/>
      <c r="D637" s="49"/>
      <c r="E637" s="79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6" t="s">
        <v>1</v>
      </c>
      <c r="C638" s="60" t="str">
        <f>$C$3</f>
        <v/>
      </c>
      <c r="D638" s="8"/>
      <c r="E638" s="8"/>
      <c r="F638" s="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9"/>
      <c r="B639" s="4"/>
      <c r="C639" s="10"/>
      <c r="D639" s="10"/>
      <c r="E639" s="10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6" t="s">
        <v>4</v>
      </c>
      <c r="C640" s="60" t="str">
        <f>$C$5</f>
        <v/>
      </c>
      <c r="D640" s="8"/>
      <c r="E640" s="8"/>
      <c r="F640" s="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6" t="s">
        <v>6</v>
      </c>
      <c r="C641" s="60" t="str">
        <f>$C$6</f>
        <v/>
      </c>
      <c r="D641" s="8"/>
      <c r="E641" s="8"/>
      <c r="F641" s="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6" t="s">
        <v>8</v>
      </c>
      <c r="C642" s="60" t="str">
        <f>$C$7</f>
        <v/>
      </c>
      <c r="D642" s="8"/>
      <c r="E642" s="8"/>
      <c r="F642" s="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9"/>
      <c r="B643" s="4"/>
      <c r="C643" s="10"/>
      <c r="D643" s="10"/>
      <c r="E643" s="1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6" t="s">
        <v>11</v>
      </c>
      <c r="C644" s="61" t="str">
        <f>$C$9</f>
        <v/>
      </c>
      <c r="D644" s="8"/>
      <c r="E644" s="8"/>
      <c r="F644" s="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1"/>
      <c r="B645" s="4"/>
      <c r="C645" s="1"/>
      <c r="D645" s="1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1"/>
      <c r="B646" s="4"/>
      <c r="C646" s="1"/>
      <c r="D646" s="1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81" t="s">
        <v>84</v>
      </c>
      <c r="B647" s="17"/>
      <c r="C647" s="17"/>
      <c r="D647" s="17"/>
      <c r="E647" s="17"/>
      <c r="F647" s="1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24" t="s">
        <v>14</v>
      </c>
      <c r="B648" s="20"/>
      <c r="C648" s="20"/>
      <c r="D648" s="20"/>
      <c r="E648" s="20"/>
      <c r="F648" s="2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25" t="s">
        <v>15</v>
      </c>
      <c r="B649" s="26" t="s">
        <v>16</v>
      </c>
      <c r="C649" s="26" t="s">
        <v>17</v>
      </c>
      <c r="D649" s="26" t="s">
        <v>18</v>
      </c>
      <c r="E649" s="26" t="s">
        <v>19</v>
      </c>
      <c r="F649" s="27" t="s">
        <v>20</v>
      </c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28" t="s">
        <v>72</v>
      </c>
      <c r="B650" s="29">
        <v>1.0</v>
      </c>
      <c r="C650" s="30" t="s">
        <v>73</v>
      </c>
      <c r="D650" s="31"/>
      <c r="E650" s="32">
        <f t="shared" ref="E650:E654" si="47">D650*B650</f>
        <v>0</v>
      </c>
      <c r="F650" s="3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28" t="s">
        <v>21</v>
      </c>
      <c r="B651" s="29">
        <v>1.0</v>
      </c>
      <c r="C651" s="30" t="s">
        <v>22</v>
      </c>
      <c r="D651" s="31"/>
      <c r="E651" s="32">
        <f t="shared" si="47"/>
        <v>0</v>
      </c>
      <c r="F651" s="3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28" t="s">
        <v>57</v>
      </c>
      <c r="B652" s="29">
        <v>1.0</v>
      </c>
      <c r="C652" s="30" t="s">
        <v>58</v>
      </c>
      <c r="D652" s="31"/>
      <c r="E652" s="32">
        <f t="shared" si="47"/>
        <v>0</v>
      </c>
      <c r="F652" s="3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28" t="s">
        <v>74</v>
      </c>
      <c r="B653" s="29">
        <v>1.0</v>
      </c>
      <c r="C653" s="30" t="s">
        <v>75</v>
      </c>
      <c r="D653" s="31"/>
      <c r="E653" s="32">
        <f t="shared" si="47"/>
        <v>0</v>
      </c>
      <c r="F653" s="3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4"/>
      <c r="B654" s="35"/>
      <c r="C654" s="36"/>
      <c r="D654" s="37"/>
      <c r="E654" s="32">
        <f t="shared" si="47"/>
        <v>0</v>
      </c>
      <c r="F654" s="3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8" t="s">
        <v>23</v>
      </c>
      <c r="B655" s="39"/>
      <c r="C655" s="39"/>
      <c r="D655" s="39"/>
      <c r="E655" s="39"/>
      <c r="F655" s="40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28" t="s">
        <v>76</v>
      </c>
      <c r="B656" s="29">
        <v>1.0</v>
      </c>
      <c r="C656" s="30" t="s">
        <v>73</v>
      </c>
      <c r="D656" s="31"/>
      <c r="E656" s="32">
        <f t="shared" ref="E656:E657" si="48">D656*B656</f>
        <v>0</v>
      </c>
      <c r="F656" s="3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28"/>
      <c r="B657" s="29"/>
      <c r="C657" s="30"/>
      <c r="D657" s="31"/>
      <c r="E657" s="32">
        <f t="shared" si="48"/>
        <v>0</v>
      </c>
      <c r="F657" s="3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8" t="s">
        <v>24</v>
      </c>
      <c r="B658" s="39"/>
      <c r="C658" s="39"/>
      <c r="D658" s="39"/>
      <c r="E658" s="39"/>
      <c r="F658" s="40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28" t="s">
        <v>78</v>
      </c>
      <c r="B659" s="29">
        <v>1.0</v>
      </c>
      <c r="C659" s="30" t="s">
        <v>73</v>
      </c>
      <c r="D659" s="31"/>
      <c r="E659" s="32">
        <f t="shared" ref="E659:E662" si="49">D659*B659</f>
        <v>0</v>
      </c>
      <c r="F659" s="3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28" t="s">
        <v>25</v>
      </c>
      <c r="B660" s="29">
        <v>1.0</v>
      </c>
      <c r="C660" s="30" t="s">
        <v>22</v>
      </c>
      <c r="D660" s="31"/>
      <c r="E660" s="32">
        <f t="shared" si="49"/>
        <v>0</v>
      </c>
      <c r="F660" s="3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28" t="s">
        <v>59</v>
      </c>
      <c r="B661" s="29">
        <v>1.0</v>
      </c>
      <c r="C661" s="30" t="s">
        <v>58</v>
      </c>
      <c r="D661" s="31"/>
      <c r="E661" s="32">
        <f t="shared" si="49"/>
        <v>0</v>
      </c>
      <c r="F661" s="3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44"/>
      <c r="B662" s="45"/>
      <c r="C662" s="46"/>
      <c r="D662" s="37"/>
      <c r="E662" s="47">
        <f t="shared" si="49"/>
        <v>0</v>
      </c>
      <c r="F662" s="4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49" t="s">
        <v>26</v>
      </c>
      <c r="E663" s="50">
        <f>SUMIFS(E650:E662,F650:F662,"Yes")</f>
        <v>0</v>
      </c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49" t="s">
        <v>27</v>
      </c>
      <c r="E664" s="50">
        <f>7.75%*E663</f>
        <v>0</v>
      </c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49" t="s">
        <v>28</v>
      </c>
      <c r="E665" s="51">
        <f t="array" ref="E665">SUMIFS(E650:E662,F650:F662,{"","No"})</f>
        <v>0</v>
      </c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55" t="s">
        <v>29</v>
      </c>
      <c r="B666" s="56"/>
      <c r="C666" s="56"/>
      <c r="D666" s="56"/>
      <c r="E666" s="57">
        <v>0.0</v>
      </c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49" t="s">
        <v>30</v>
      </c>
      <c r="E667" s="58">
        <f>SUM(E663:E666)</f>
        <v>0</v>
      </c>
      <c r="F667" s="5"/>
      <c r="G667" s="59" t="s">
        <v>85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64"/>
      <c r="B668" s="65"/>
      <c r="C668" s="15"/>
      <c r="D668" s="1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6"/>
      <c r="B669" s="6"/>
      <c r="C669" s="10"/>
      <c r="D669" s="10"/>
      <c r="E669" s="1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6"/>
      <c r="B670" s="6"/>
      <c r="C670" s="10"/>
      <c r="D670" s="10"/>
      <c r="E670" s="1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6"/>
      <c r="B671" s="6"/>
      <c r="C671" s="10"/>
      <c r="D671" s="10"/>
      <c r="E671" s="1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6" t="s">
        <v>1</v>
      </c>
      <c r="C672" s="60" t="str">
        <f>$C$3</f>
        <v/>
      </c>
      <c r="D672" s="8"/>
      <c r="E672" s="8"/>
      <c r="F672" s="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9"/>
      <c r="B673" s="4"/>
      <c r="C673" s="10"/>
      <c r="D673" s="10"/>
      <c r="E673" s="10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6" t="s">
        <v>4</v>
      </c>
      <c r="C674" s="60" t="str">
        <f>$C$5</f>
        <v/>
      </c>
      <c r="D674" s="8"/>
      <c r="E674" s="8"/>
      <c r="F674" s="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6" t="s">
        <v>6</v>
      </c>
      <c r="C675" s="60" t="str">
        <f>$C$6</f>
        <v/>
      </c>
      <c r="D675" s="8"/>
      <c r="E675" s="8"/>
      <c r="F675" s="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6" t="s">
        <v>8</v>
      </c>
      <c r="C676" s="60" t="str">
        <f>$C$7</f>
        <v/>
      </c>
      <c r="D676" s="8"/>
      <c r="E676" s="8"/>
      <c r="F676" s="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9"/>
      <c r="B677" s="4"/>
      <c r="C677" s="10"/>
      <c r="D677" s="10"/>
      <c r="E677" s="1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6" t="s">
        <v>11</v>
      </c>
      <c r="C678" s="61" t="str">
        <f>$C$9</f>
        <v/>
      </c>
      <c r="D678" s="8"/>
      <c r="E678" s="8"/>
      <c r="F678" s="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1"/>
      <c r="B679" s="4"/>
      <c r="C679" s="1"/>
      <c r="D679" s="1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1"/>
      <c r="B680" s="4"/>
      <c r="C680" s="1"/>
      <c r="D680" s="1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81" t="s">
        <v>86</v>
      </c>
      <c r="B681" s="17"/>
      <c r="C681" s="17"/>
      <c r="D681" s="17"/>
      <c r="E681" s="17"/>
      <c r="F681" s="1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24" t="s">
        <v>14</v>
      </c>
      <c r="B682" s="20"/>
      <c r="C682" s="20"/>
      <c r="D682" s="20"/>
      <c r="E682" s="20"/>
      <c r="F682" s="2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25" t="s">
        <v>15</v>
      </c>
      <c r="B683" s="26" t="s">
        <v>16</v>
      </c>
      <c r="C683" s="26" t="s">
        <v>17</v>
      </c>
      <c r="D683" s="26" t="s">
        <v>18</v>
      </c>
      <c r="E683" s="26" t="s">
        <v>19</v>
      </c>
      <c r="F683" s="27" t="s">
        <v>20</v>
      </c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28" t="s">
        <v>21</v>
      </c>
      <c r="B684" s="29">
        <v>1.0</v>
      </c>
      <c r="C684" s="30" t="s">
        <v>22</v>
      </c>
      <c r="D684" s="31"/>
      <c r="E684" s="32">
        <f t="shared" ref="E684:E686" si="50">D684*B684</f>
        <v>0</v>
      </c>
      <c r="F684" s="3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28" t="s">
        <v>57</v>
      </c>
      <c r="B685" s="29">
        <v>1.0</v>
      </c>
      <c r="C685" s="30" t="s">
        <v>58</v>
      </c>
      <c r="D685" s="31"/>
      <c r="E685" s="32">
        <f t="shared" si="50"/>
        <v>0</v>
      </c>
      <c r="F685" s="3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4"/>
      <c r="B686" s="35"/>
      <c r="C686" s="36"/>
      <c r="D686" s="37"/>
      <c r="E686" s="32">
        <f t="shared" si="50"/>
        <v>0</v>
      </c>
      <c r="F686" s="3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8" t="s">
        <v>23</v>
      </c>
      <c r="B687" s="39"/>
      <c r="C687" s="39"/>
      <c r="D687" s="39"/>
      <c r="E687" s="39"/>
      <c r="F687" s="40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41"/>
      <c r="B688" s="42"/>
      <c r="C688" s="43"/>
      <c r="D688" s="31"/>
      <c r="E688" s="32">
        <f>D688*B688</f>
        <v>0</v>
      </c>
      <c r="F688" s="3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8" t="s">
        <v>24</v>
      </c>
      <c r="B689" s="39"/>
      <c r="C689" s="39"/>
      <c r="D689" s="39"/>
      <c r="E689" s="39"/>
      <c r="F689" s="40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28" t="s">
        <v>25</v>
      </c>
      <c r="B690" s="29">
        <v>1.0</v>
      </c>
      <c r="C690" s="30" t="s">
        <v>22</v>
      </c>
      <c r="D690" s="31"/>
      <c r="E690" s="32">
        <f t="shared" ref="E690:E692" si="51">D690*B690</f>
        <v>0</v>
      </c>
      <c r="F690" s="3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28" t="s">
        <v>59</v>
      </c>
      <c r="B691" s="29">
        <v>1.0</v>
      </c>
      <c r="C691" s="30" t="s">
        <v>58</v>
      </c>
      <c r="D691" s="31"/>
      <c r="E691" s="32">
        <f t="shared" si="51"/>
        <v>0</v>
      </c>
      <c r="F691" s="3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44"/>
      <c r="B692" s="45"/>
      <c r="C692" s="46"/>
      <c r="D692" s="37"/>
      <c r="E692" s="47">
        <f t="shared" si="51"/>
        <v>0</v>
      </c>
      <c r="F692" s="4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49" t="s">
        <v>26</v>
      </c>
      <c r="E693" s="50">
        <f>SUMIFS(E684:E692,F684:F692,"Yes")</f>
        <v>0</v>
      </c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49" t="s">
        <v>27</v>
      </c>
      <c r="E694" s="50">
        <f>7.75%*E693</f>
        <v>0</v>
      </c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49" t="s">
        <v>28</v>
      </c>
      <c r="E695" s="51">
        <f t="array" ref="E695">SUMIFS(E684:E692,F684:F692,{"","No"})</f>
        <v>0</v>
      </c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55" t="s">
        <v>29</v>
      </c>
      <c r="B696" s="56"/>
      <c r="C696" s="56"/>
      <c r="D696" s="56"/>
      <c r="E696" s="57">
        <v>0.0</v>
      </c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49" t="s">
        <v>30</v>
      </c>
      <c r="E697" s="58">
        <f>SUM(E693:E696)</f>
        <v>0</v>
      </c>
      <c r="F697" s="5"/>
      <c r="G697" s="59" t="s">
        <v>87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64"/>
      <c r="B698" s="65"/>
      <c r="C698" s="15"/>
      <c r="D698" s="1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64"/>
      <c r="B699" s="65"/>
      <c r="C699" s="15"/>
      <c r="D699" s="1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64"/>
      <c r="B700" s="65"/>
      <c r="C700" s="15"/>
      <c r="D700" s="1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64"/>
      <c r="B701" s="65"/>
      <c r="C701" s="15"/>
      <c r="D701" s="1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6" t="s">
        <v>1</v>
      </c>
      <c r="C702" s="60" t="str">
        <f>$C$3</f>
        <v/>
      </c>
      <c r="D702" s="8"/>
      <c r="E702" s="8"/>
      <c r="F702" s="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9"/>
      <c r="B703" s="4"/>
      <c r="C703" s="10"/>
      <c r="D703" s="10"/>
      <c r="E703" s="1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6" t="s">
        <v>4</v>
      </c>
      <c r="C704" s="60" t="str">
        <f>$C$5</f>
        <v/>
      </c>
      <c r="D704" s="8"/>
      <c r="E704" s="8"/>
      <c r="F704" s="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6" t="s">
        <v>6</v>
      </c>
      <c r="C705" s="60" t="str">
        <f>$C$6</f>
        <v/>
      </c>
      <c r="D705" s="8"/>
      <c r="E705" s="8"/>
      <c r="F705" s="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6" t="s">
        <v>8</v>
      </c>
      <c r="C706" s="60" t="str">
        <f>$C$7</f>
        <v/>
      </c>
      <c r="D706" s="8"/>
      <c r="E706" s="8"/>
      <c r="F706" s="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9"/>
      <c r="B707" s="4"/>
      <c r="C707" s="10"/>
      <c r="D707" s="10"/>
      <c r="E707" s="10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6" t="s">
        <v>11</v>
      </c>
      <c r="C708" s="61" t="str">
        <f>$C$9</f>
        <v/>
      </c>
      <c r="D708" s="8"/>
      <c r="E708" s="8"/>
      <c r="F708" s="8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1"/>
      <c r="B709" s="4"/>
      <c r="C709" s="1"/>
      <c r="D709" s="1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1"/>
      <c r="B710" s="4"/>
      <c r="C710" s="1"/>
      <c r="D710" s="1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81" t="s">
        <v>88</v>
      </c>
      <c r="B711" s="17"/>
      <c r="C711" s="17"/>
      <c r="D711" s="17"/>
      <c r="E711" s="17"/>
      <c r="F711" s="1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24" t="s">
        <v>14</v>
      </c>
      <c r="B712" s="20"/>
      <c r="C712" s="20"/>
      <c r="D712" s="20"/>
      <c r="E712" s="20"/>
      <c r="F712" s="2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25" t="s">
        <v>15</v>
      </c>
      <c r="B713" s="26" t="s">
        <v>16</v>
      </c>
      <c r="C713" s="26" t="s">
        <v>17</v>
      </c>
      <c r="D713" s="26" t="s">
        <v>18</v>
      </c>
      <c r="E713" s="26" t="s">
        <v>19</v>
      </c>
      <c r="F713" s="27" t="s">
        <v>20</v>
      </c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28" t="s">
        <v>72</v>
      </c>
      <c r="B714" s="29">
        <v>2.0</v>
      </c>
      <c r="C714" s="30" t="s">
        <v>73</v>
      </c>
      <c r="D714" s="31"/>
      <c r="E714" s="32">
        <f t="shared" ref="E714:E718" si="52">D714*B714</f>
        <v>0</v>
      </c>
      <c r="F714" s="3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28" t="s">
        <v>21</v>
      </c>
      <c r="B715" s="29">
        <v>2.0</v>
      </c>
      <c r="C715" s="30" t="s">
        <v>22</v>
      </c>
      <c r="D715" s="31"/>
      <c r="E715" s="32">
        <f t="shared" si="52"/>
        <v>0</v>
      </c>
      <c r="F715" s="3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28" t="s">
        <v>57</v>
      </c>
      <c r="B716" s="29">
        <v>1.0</v>
      </c>
      <c r="C716" s="30" t="s">
        <v>58</v>
      </c>
      <c r="D716" s="31"/>
      <c r="E716" s="32">
        <f t="shared" si="52"/>
        <v>0</v>
      </c>
      <c r="F716" s="3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28" t="s">
        <v>74</v>
      </c>
      <c r="B717" s="29">
        <v>2.0</v>
      </c>
      <c r="C717" s="30" t="s">
        <v>75</v>
      </c>
      <c r="D717" s="31"/>
      <c r="E717" s="32">
        <f t="shared" si="52"/>
        <v>0</v>
      </c>
      <c r="F717" s="3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4"/>
      <c r="B718" s="35"/>
      <c r="C718" s="36"/>
      <c r="D718" s="37"/>
      <c r="E718" s="32">
        <f t="shared" si="52"/>
        <v>0</v>
      </c>
      <c r="F718" s="3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8" t="s">
        <v>23</v>
      </c>
      <c r="B719" s="39"/>
      <c r="C719" s="39"/>
      <c r="D719" s="39"/>
      <c r="E719" s="39"/>
      <c r="F719" s="40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28" t="s">
        <v>76</v>
      </c>
      <c r="B720" s="29">
        <v>2.0</v>
      </c>
      <c r="C720" s="30" t="s">
        <v>73</v>
      </c>
      <c r="D720" s="31"/>
      <c r="E720" s="32">
        <f t="shared" ref="E720:E721" si="53">D720*B720</f>
        <v>0</v>
      </c>
      <c r="F720" s="3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41"/>
      <c r="B721" s="42"/>
      <c r="C721" s="43"/>
      <c r="D721" s="31"/>
      <c r="E721" s="32">
        <f t="shared" si="53"/>
        <v>0</v>
      </c>
      <c r="F721" s="3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8" t="s">
        <v>24</v>
      </c>
      <c r="B722" s="39"/>
      <c r="C722" s="39"/>
      <c r="D722" s="39"/>
      <c r="E722" s="39"/>
      <c r="F722" s="40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28" t="s">
        <v>78</v>
      </c>
      <c r="B723" s="29">
        <v>2.0</v>
      </c>
      <c r="C723" s="30" t="s">
        <v>73</v>
      </c>
      <c r="D723" s="31"/>
      <c r="E723" s="32">
        <f t="shared" ref="E723:E726" si="54">D723*B723</f>
        <v>0</v>
      </c>
      <c r="F723" s="3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28" t="s">
        <v>25</v>
      </c>
      <c r="B724" s="29">
        <v>2.0</v>
      </c>
      <c r="C724" s="30" t="s">
        <v>22</v>
      </c>
      <c r="D724" s="31"/>
      <c r="E724" s="32">
        <f t="shared" si="54"/>
        <v>0</v>
      </c>
      <c r="F724" s="3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28" t="s">
        <v>59</v>
      </c>
      <c r="B725" s="29">
        <v>1.0</v>
      </c>
      <c r="C725" s="30" t="s">
        <v>58</v>
      </c>
      <c r="D725" s="31"/>
      <c r="E725" s="32">
        <f t="shared" si="54"/>
        <v>0</v>
      </c>
      <c r="F725" s="3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44"/>
      <c r="B726" s="45"/>
      <c r="C726" s="46"/>
      <c r="D726" s="37"/>
      <c r="E726" s="47">
        <f t="shared" si="54"/>
        <v>0</v>
      </c>
      <c r="F726" s="4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49" t="s">
        <v>26</v>
      </c>
      <c r="E727" s="50">
        <f>SUMIFS(E714:E726,F714:F726,"Yes")</f>
        <v>0</v>
      </c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49" t="s">
        <v>27</v>
      </c>
      <c r="E728" s="50">
        <f>7.75%*E727</f>
        <v>0</v>
      </c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49" t="s">
        <v>28</v>
      </c>
      <c r="E729" s="51">
        <f t="array" ref="E729">SUMIFS(E714:E726,F714:F726,{"","No"})</f>
        <v>0</v>
      </c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55" t="s">
        <v>29</v>
      </c>
      <c r="B730" s="56"/>
      <c r="C730" s="56"/>
      <c r="D730" s="56"/>
      <c r="E730" s="57">
        <v>0.0</v>
      </c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49" t="s">
        <v>30</v>
      </c>
      <c r="E731" s="58">
        <f>SUM(E727:E730)</f>
        <v>0</v>
      </c>
      <c r="F731" s="5"/>
      <c r="G731" s="59" t="s">
        <v>89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6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6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6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6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6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6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6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6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6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6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6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6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6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6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6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6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6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6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6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6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6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6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6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6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6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6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6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6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6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6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6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6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6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6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6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6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6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6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6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6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6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6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6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6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6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6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6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6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6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6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6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6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6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6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6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6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6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6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6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6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6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6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6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6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6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6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6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6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6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6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6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6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6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6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6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6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6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6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6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6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6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6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6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6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6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6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6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6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6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6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6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6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6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6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6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6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6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6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6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6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6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6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6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6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6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6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6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6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6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6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6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6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6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6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6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6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6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6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6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6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6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6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6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6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6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6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6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6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6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6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6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6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6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6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6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6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6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6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6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6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6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6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6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6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6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6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6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6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6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6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6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6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6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6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6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6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6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6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6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6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6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6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6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6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6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6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6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6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6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6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6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6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6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6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6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6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6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6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6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6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6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6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6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6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6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6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6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6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6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6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6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6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6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6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6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6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6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6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6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6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6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6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6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6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6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6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6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6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6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6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6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6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6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6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6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</sheetData>
  <mergeCells count="485">
    <mergeCell ref="A292:F292"/>
    <mergeCell ref="A293:F293"/>
    <mergeCell ref="A297:F297"/>
    <mergeCell ref="C287:F287"/>
    <mergeCell ref="C289:F289"/>
    <mergeCell ref="C285:F285"/>
    <mergeCell ref="C286:F286"/>
    <mergeCell ref="A299:F299"/>
    <mergeCell ref="A302:D302"/>
    <mergeCell ref="A303:D303"/>
    <mergeCell ref="A304:D304"/>
    <mergeCell ref="A305:D305"/>
    <mergeCell ref="A306:D306"/>
    <mergeCell ref="C311:F311"/>
    <mergeCell ref="A255:B255"/>
    <mergeCell ref="A257:B257"/>
    <mergeCell ref="A258:B258"/>
    <mergeCell ref="A259:B259"/>
    <mergeCell ref="A261:B261"/>
    <mergeCell ref="A243:F243"/>
    <mergeCell ref="A246:D246"/>
    <mergeCell ref="A247:D247"/>
    <mergeCell ref="A248:D248"/>
    <mergeCell ref="A249:D249"/>
    <mergeCell ref="A250:D250"/>
    <mergeCell ref="C255:F255"/>
    <mergeCell ref="A264:F264"/>
    <mergeCell ref="A265:F265"/>
    <mergeCell ref="A269:F269"/>
    <mergeCell ref="C259:F259"/>
    <mergeCell ref="C261:F261"/>
    <mergeCell ref="C257:F257"/>
    <mergeCell ref="C258:F258"/>
    <mergeCell ref="A283:B283"/>
    <mergeCell ref="A285:B285"/>
    <mergeCell ref="A286:B286"/>
    <mergeCell ref="A287:B287"/>
    <mergeCell ref="A289:B289"/>
    <mergeCell ref="A271:F271"/>
    <mergeCell ref="A274:D274"/>
    <mergeCell ref="A275:D275"/>
    <mergeCell ref="A276:D276"/>
    <mergeCell ref="A277:D277"/>
    <mergeCell ref="A278:D278"/>
    <mergeCell ref="C283:F283"/>
    <mergeCell ref="A311:B311"/>
    <mergeCell ref="A313:B313"/>
    <mergeCell ref="A314:B314"/>
    <mergeCell ref="A315:B315"/>
    <mergeCell ref="A317:B317"/>
    <mergeCell ref="A320:F320"/>
    <mergeCell ref="A321:F321"/>
    <mergeCell ref="A325:F325"/>
    <mergeCell ref="C315:F315"/>
    <mergeCell ref="C317:F317"/>
    <mergeCell ref="C313:F313"/>
    <mergeCell ref="C314:F314"/>
    <mergeCell ref="A376:F376"/>
    <mergeCell ref="A377:F377"/>
    <mergeCell ref="A382:F382"/>
    <mergeCell ref="C371:F371"/>
    <mergeCell ref="C373:F373"/>
    <mergeCell ref="C369:F369"/>
    <mergeCell ref="C370:F370"/>
    <mergeCell ref="A384:F384"/>
    <mergeCell ref="A388:D388"/>
    <mergeCell ref="A389:D389"/>
    <mergeCell ref="A390:D390"/>
    <mergeCell ref="A391:D391"/>
    <mergeCell ref="A392:D392"/>
    <mergeCell ref="C397:F397"/>
    <mergeCell ref="A339:B339"/>
    <mergeCell ref="A341:B341"/>
    <mergeCell ref="A342:B342"/>
    <mergeCell ref="A343:B343"/>
    <mergeCell ref="A345:B345"/>
    <mergeCell ref="A327:F327"/>
    <mergeCell ref="A330:D330"/>
    <mergeCell ref="A331:D331"/>
    <mergeCell ref="A332:D332"/>
    <mergeCell ref="A333:D333"/>
    <mergeCell ref="A334:D334"/>
    <mergeCell ref="C339:F339"/>
    <mergeCell ref="A348:F348"/>
    <mergeCell ref="A349:F349"/>
    <mergeCell ref="A353:F353"/>
    <mergeCell ref="C343:F343"/>
    <mergeCell ref="C345:F345"/>
    <mergeCell ref="C341:F341"/>
    <mergeCell ref="C342:F342"/>
    <mergeCell ref="A367:B367"/>
    <mergeCell ref="A369:B369"/>
    <mergeCell ref="A370:B370"/>
    <mergeCell ref="A371:B371"/>
    <mergeCell ref="A373:B373"/>
    <mergeCell ref="A355:F355"/>
    <mergeCell ref="A358:D358"/>
    <mergeCell ref="A359:D359"/>
    <mergeCell ref="A360:D360"/>
    <mergeCell ref="A361:D361"/>
    <mergeCell ref="A362:D362"/>
    <mergeCell ref="C367:F367"/>
    <mergeCell ref="A397:B397"/>
    <mergeCell ref="A399:B399"/>
    <mergeCell ref="A400:B400"/>
    <mergeCell ref="A401:B401"/>
    <mergeCell ref="A403:B403"/>
    <mergeCell ref="A406:F406"/>
    <mergeCell ref="A407:F407"/>
    <mergeCell ref="A412:F412"/>
    <mergeCell ref="C401:F401"/>
    <mergeCell ref="C403:F403"/>
    <mergeCell ref="C399:F399"/>
    <mergeCell ref="C400:F400"/>
    <mergeCell ref="A464:F464"/>
    <mergeCell ref="A465:F465"/>
    <mergeCell ref="A469:F469"/>
    <mergeCell ref="C459:F459"/>
    <mergeCell ref="C461:F461"/>
    <mergeCell ref="C457:F457"/>
    <mergeCell ref="C458:F458"/>
    <mergeCell ref="A471:F471"/>
    <mergeCell ref="A474:D474"/>
    <mergeCell ref="A475:D475"/>
    <mergeCell ref="A476:D476"/>
    <mergeCell ref="A477:D477"/>
    <mergeCell ref="A478:D478"/>
    <mergeCell ref="C483:F483"/>
    <mergeCell ref="A427:B427"/>
    <mergeCell ref="A429:B429"/>
    <mergeCell ref="A430:B430"/>
    <mergeCell ref="A431:B431"/>
    <mergeCell ref="A433:B433"/>
    <mergeCell ref="A414:F414"/>
    <mergeCell ref="A418:D418"/>
    <mergeCell ref="A419:D419"/>
    <mergeCell ref="A420:D420"/>
    <mergeCell ref="A421:D421"/>
    <mergeCell ref="A422:D422"/>
    <mergeCell ref="C427:F427"/>
    <mergeCell ref="A436:F436"/>
    <mergeCell ref="A437:F437"/>
    <mergeCell ref="A441:F441"/>
    <mergeCell ref="C431:F431"/>
    <mergeCell ref="C433:F433"/>
    <mergeCell ref="C429:F429"/>
    <mergeCell ref="C430:F430"/>
    <mergeCell ref="A455:B455"/>
    <mergeCell ref="A457:B457"/>
    <mergeCell ref="A458:B458"/>
    <mergeCell ref="A459:B459"/>
    <mergeCell ref="A461:B461"/>
    <mergeCell ref="A443:F443"/>
    <mergeCell ref="A446:D446"/>
    <mergeCell ref="A447:D447"/>
    <mergeCell ref="A448:D448"/>
    <mergeCell ref="A449:D449"/>
    <mergeCell ref="A450:D450"/>
    <mergeCell ref="C455:F455"/>
    <mergeCell ref="A483:B483"/>
    <mergeCell ref="A485:B485"/>
    <mergeCell ref="A486:B486"/>
    <mergeCell ref="A487:B487"/>
    <mergeCell ref="A489:B489"/>
    <mergeCell ref="A492:F492"/>
    <mergeCell ref="A493:F493"/>
    <mergeCell ref="A497:F497"/>
    <mergeCell ref="C487:F487"/>
    <mergeCell ref="C489:F489"/>
    <mergeCell ref="C485:F485"/>
    <mergeCell ref="C486:F486"/>
    <mergeCell ref="A511:B511"/>
    <mergeCell ref="A513:B513"/>
    <mergeCell ref="A514:B514"/>
    <mergeCell ref="A515:B515"/>
    <mergeCell ref="A517:B517"/>
    <mergeCell ref="A499:F499"/>
    <mergeCell ref="A502:D502"/>
    <mergeCell ref="A503:D503"/>
    <mergeCell ref="A504:D504"/>
    <mergeCell ref="A505:D505"/>
    <mergeCell ref="A506:D506"/>
    <mergeCell ref="C511:F511"/>
    <mergeCell ref="A520:F520"/>
    <mergeCell ref="A521:F521"/>
    <mergeCell ref="A525:F525"/>
    <mergeCell ref="C515:F515"/>
    <mergeCell ref="C517:F517"/>
    <mergeCell ref="C513:F513"/>
    <mergeCell ref="C514:F514"/>
    <mergeCell ref="A539:B539"/>
    <mergeCell ref="A541:B541"/>
    <mergeCell ref="A542:B542"/>
    <mergeCell ref="A543:B543"/>
    <mergeCell ref="A545:B545"/>
    <mergeCell ref="A527:F527"/>
    <mergeCell ref="A530:D530"/>
    <mergeCell ref="A531:D531"/>
    <mergeCell ref="A532:D532"/>
    <mergeCell ref="A533:D533"/>
    <mergeCell ref="A534:D534"/>
    <mergeCell ref="C539:F539"/>
    <mergeCell ref="A548:F548"/>
    <mergeCell ref="A549:F549"/>
    <mergeCell ref="A556:F556"/>
    <mergeCell ref="C543:F543"/>
    <mergeCell ref="C545:F545"/>
    <mergeCell ref="C541:F541"/>
    <mergeCell ref="C542:F542"/>
    <mergeCell ref="A578:B578"/>
    <mergeCell ref="C578:F578"/>
    <mergeCell ref="A576:B576"/>
    <mergeCell ref="A579:B579"/>
    <mergeCell ref="A580:B580"/>
    <mergeCell ref="A582:B582"/>
    <mergeCell ref="C580:F580"/>
    <mergeCell ref="C582:F582"/>
    <mergeCell ref="C576:F576"/>
    <mergeCell ref="C579:F579"/>
    <mergeCell ref="A559:F559"/>
    <mergeCell ref="A564:D564"/>
    <mergeCell ref="A565:D565"/>
    <mergeCell ref="A566:D566"/>
    <mergeCell ref="A567:D567"/>
    <mergeCell ref="A568:D568"/>
    <mergeCell ref="A35:B35"/>
    <mergeCell ref="C35:F35"/>
    <mergeCell ref="A37:B37"/>
    <mergeCell ref="C37:F37"/>
    <mergeCell ref="A40:F40"/>
    <mergeCell ref="A41:F41"/>
    <mergeCell ref="A45:F45"/>
    <mergeCell ref="A47:F47"/>
    <mergeCell ref="A50:D50"/>
    <mergeCell ref="A51:D51"/>
    <mergeCell ref="A52:D52"/>
    <mergeCell ref="A53:D53"/>
    <mergeCell ref="A54:D54"/>
    <mergeCell ref="C59:F59"/>
    <mergeCell ref="H4:P4"/>
    <mergeCell ref="H5:P5"/>
    <mergeCell ref="H6:P6"/>
    <mergeCell ref="H7:P7"/>
    <mergeCell ref="H8:P8"/>
    <mergeCell ref="H10:P10"/>
    <mergeCell ref="H11:P24"/>
    <mergeCell ref="A1:F1"/>
    <mergeCell ref="G1:P1"/>
    <mergeCell ref="A3:B3"/>
    <mergeCell ref="C3:F3"/>
    <mergeCell ref="H3:P3"/>
    <mergeCell ref="A5:B5"/>
    <mergeCell ref="C5:F5"/>
    <mergeCell ref="A6:B6"/>
    <mergeCell ref="C6:F6"/>
    <mergeCell ref="A7:B7"/>
    <mergeCell ref="C7:F7"/>
    <mergeCell ref="A9:B9"/>
    <mergeCell ref="C9:F9"/>
    <mergeCell ref="A12:F12"/>
    <mergeCell ref="A13:F13"/>
    <mergeCell ref="A17:F17"/>
    <mergeCell ref="A19:F19"/>
    <mergeCell ref="A22:D22"/>
    <mergeCell ref="A23:D23"/>
    <mergeCell ref="A24:D24"/>
    <mergeCell ref="A25:D25"/>
    <mergeCell ref="A26:D26"/>
    <mergeCell ref="A31:B31"/>
    <mergeCell ref="C31:F31"/>
    <mergeCell ref="A33:B33"/>
    <mergeCell ref="C33:F33"/>
    <mergeCell ref="A34:B34"/>
    <mergeCell ref="C34:F34"/>
    <mergeCell ref="A59:B59"/>
    <mergeCell ref="A61:B61"/>
    <mergeCell ref="A62:B62"/>
    <mergeCell ref="A63:B63"/>
    <mergeCell ref="A65:B65"/>
    <mergeCell ref="A68:F68"/>
    <mergeCell ref="A69:F69"/>
    <mergeCell ref="A73:F73"/>
    <mergeCell ref="C63:F63"/>
    <mergeCell ref="C65:F65"/>
    <mergeCell ref="C61:F61"/>
    <mergeCell ref="C62:F62"/>
    <mergeCell ref="A124:F124"/>
    <mergeCell ref="A125:F125"/>
    <mergeCell ref="A129:F129"/>
    <mergeCell ref="C119:F119"/>
    <mergeCell ref="C121:F121"/>
    <mergeCell ref="C117:F117"/>
    <mergeCell ref="C118:F118"/>
    <mergeCell ref="A131:F131"/>
    <mergeCell ref="A134:D134"/>
    <mergeCell ref="A135:D135"/>
    <mergeCell ref="A136:D136"/>
    <mergeCell ref="A137:D137"/>
    <mergeCell ref="A138:D138"/>
    <mergeCell ref="C143:F143"/>
    <mergeCell ref="A87:B87"/>
    <mergeCell ref="A89:B89"/>
    <mergeCell ref="A90:B90"/>
    <mergeCell ref="A91:B91"/>
    <mergeCell ref="A93:B93"/>
    <mergeCell ref="A75:F75"/>
    <mergeCell ref="A78:D78"/>
    <mergeCell ref="A79:D79"/>
    <mergeCell ref="A80:D80"/>
    <mergeCell ref="A81:D81"/>
    <mergeCell ref="A82:D82"/>
    <mergeCell ref="C87:F87"/>
    <mergeCell ref="A96:F96"/>
    <mergeCell ref="A97:F97"/>
    <mergeCell ref="A101:F101"/>
    <mergeCell ref="C91:F91"/>
    <mergeCell ref="C93:F93"/>
    <mergeCell ref="C89:F89"/>
    <mergeCell ref="C90:F90"/>
    <mergeCell ref="A115:B115"/>
    <mergeCell ref="A117:B117"/>
    <mergeCell ref="A118:B118"/>
    <mergeCell ref="A119:B119"/>
    <mergeCell ref="A121:B121"/>
    <mergeCell ref="A103:F103"/>
    <mergeCell ref="A106:D106"/>
    <mergeCell ref="A107:D107"/>
    <mergeCell ref="A108:D108"/>
    <mergeCell ref="A109:D109"/>
    <mergeCell ref="A110:D110"/>
    <mergeCell ref="C115:F115"/>
    <mergeCell ref="A143:B143"/>
    <mergeCell ref="A145:B145"/>
    <mergeCell ref="A146:B146"/>
    <mergeCell ref="A147:B147"/>
    <mergeCell ref="A149:B149"/>
    <mergeCell ref="A152:F152"/>
    <mergeCell ref="A153:F153"/>
    <mergeCell ref="A157:F157"/>
    <mergeCell ref="C147:F147"/>
    <mergeCell ref="C149:F149"/>
    <mergeCell ref="C145:F145"/>
    <mergeCell ref="C146:F146"/>
    <mergeCell ref="A208:F208"/>
    <mergeCell ref="A209:F209"/>
    <mergeCell ref="A213:F213"/>
    <mergeCell ref="C203:F203"/>
    <mergeCell ref="C205:F205"/>
    <mergeCell ref="C201:F201"/>
    <mergeCell ref="C202:F202"/>
    <mergeCell ref="A215:F215"/>
    <mergeCell ref="A218:D218"/>
    <mergeCell ref="A219:D219"/>
    <mergeCell ref="A220:D220"/>
    <mergeCell ref="A221:D221"/>
    <mergeCell ref="A222:D222"/>
    <mergeCell ref="C227:F227"/>
    <mergeCell ref="A171:B171"/>
    <mergeCell ref="A173:B173"/>
    <mergeCell ref="A174:B174"/>
    <mergeCell ref="A175:B175"/>
    <mergeCell ref="A177:B177"/>
    <mergeCell ref="A159:F159"/>
    <mergeCell ref="A162:D162"/>
    <mergeCell ref="A163:D163"/>
    <mergeCell ref="A164:D164"/>
    <mergeCell ref="A165:D165"/>
    <mergeCell ref="A166:D166"/>
    <mergeCell ref="C171:F171"/>
    <mergeCell ref="A180:F180"/>
    <mergeCell ref="A181:F181"/>
    <mergeCell ref="A185:F185"/>
    <mergeCell ref="C175:F175"/>
    <mergeCell ref="C177:F177"/>
    <mergeCell ref="C173:F173"/>
    <mergeCell ref="C174:F174"/>
    <mergeCell ref="A199:B199"/>
    <mergeCell ref="A201:B201"/>
    <mergeCell ref="A202:B202"/>
    <mergeCell ref="A203:B203"/>
    <mergeCell ref="A205:B205"/>
    <mergeCell ref="A187:F187"/>
    <mergeCell ref="A190:D190"/>
    <mergeCell ref="A191:D191"/>
    <mergeCell ref="A192:D192"/>
    <mergeCell ref="A193:D193"/>
    <mergeCell ref="A194:D194"/>
    <mergeCell ref="C199:F199"/>
    <mergeCell ref="A227:B227"/>
    <mergeCell ref="A229:B229"/>
    <mergeCell ref="A230:B230"/>
    <mergeCell ref="A231:B231"/>
    <mergeCell ref="A233:B233"/>
    <mergeCell ref="A236:F236"/>
    <mergeCell ref="A237:F237"/>
    <mergeCell ref="A241:F241"/>
    <mergeCell ref="C231:F231"/>
    <mergeCell ref="C233:F233"/>
    <mergeCell ref="C229:F229"/>
    <mergeCell ref="C230:F230"/>
    <mergeCell ref="A663:D663"/>
    <mergeCell ref="A664:D664"/>
    <mergeCell ref="A665:D665"/>
    <mergeCell ref="A666:D666"/>
    <mergeCell ref="A667:D667"/>
    <mergeCell ref="A672:B672"/>
    <mergeCell ref="C672:F672"/>
    <mergeCell ref="A674:B674"/>
    <mergeCell ref="A675:B675"/>
    <mergeCell ref="A676:B676"/>
    <mergeCell ref="A678:B678"/>
    <mergeCell ref="C676:F676"/>
    <mergeCell ref="C678:F678"/>
    <mergeCell ref="C674:F674"/>
    <mergeCell ref="C675:F675"/>
    <mergeCell ref="A681:F681"/>
    <mergeCell ref="A682:F682"/>
    <mergeCell ref="A687:F687"/>
    <mergeCell ref="A689:F689"/>
    <mergeCell ref="A693:D693"/>
    <mergeCell ref="A694:D694"/>
    <mergeCell ref="A695:D695"/>
    <mergeCell ref="A696:D696"/>
    <mergeCell ref="A697:D697"/>
    <mergeCell ref="A702:B702"/>
    <mergeCell ref="A704:B704"/>
    <mergeCell ref="C702:F702"/>
    <mergeCell ref="C704:F704"/>
    <mergeCell ref="A712:F712"/>
    <mergeCell ref="A719:F719"/>
    <mergeCell ref="A722:F722"/>
    <mergeCell ref="A727:D727"/>
    <mergeCell ref="A728:D728"/>
    <mergeCell ref="A729:D729"/>
    <mergeCell ref="A730:D730"/>
    <mergeCell ref="A731:D731"/>
    <mergeCell ref="A705:B705"/>
    <mergeCell ref="A706:B706"/>
    <mergeCell ref="A708:B708"/>
    <mergeCell ref="A711:F711"/>
    <mergeCell ref="C706:F706"/>
    <mergeCell ref="C708:F708"/>
    <mergeCell ref="C705:F705"/>
    <mergeCell ref="A585:F585"/>
    <mergeCell ref="A586:F586"/>
    <mergeCell ref="A590:F590"/>
    <mergeCell ref="A592:F592"/>
    <mergeCell ref="A595:D595"/>
    <mergeCell ref="A596:D596"/>
    <mergeCell ref="A597:D597"/>
    <mergeCell ref="A607:B607"/>
    <mergeCell ref="A608:B608"/>
    <mergeCell ref="A610:B610"/>
    <mergeCell ref="A598:D598"/>
    <mergeCell ref="A599:D599"/>
    <mergeCell ref="A604:B604"/>
    <mergeCell ref="A606:B606"/>
    <mergeCell ref="C604:F604"/>
    <mergeCell ref="C606:F606"/>
    <mergeCell ref="C607:F607"/>
    <mergeCell ref="A613:F613"/>
    <mergeCell ref="A614:F614"/>
    <mergeCell ref="A621:F621"/>
    <mergeCell ref="A624:F624"/>
    <mergeCell ref="A629:D629"/>
    <mergeCell ref="C608:F608"/>
    <mergeCell ref="C610:F610"/>
    <mergeCell ref="A640:B640"/>
    <mergeCell ref="A641:B641"/>
    <mergeCell ref="A642:B642"/>
    <mergeCell ref="A644:B644"/>
    <mergeCell ref="A630:D630"/>
    <mergeCell ref="A631:D631"/>
    <mergeCell ref="A632:D632"/>
    <mergeCell ref="A633:D633"/>
    <mergeCell ref="A638:B638"/>
    <mergeCell ref="C638:F638"/>
    <mergeCell ref="C640:F640"/>
    <mergeCell ref="A647:F647"/>
    <mergeCell ref="A648:F648"/>
    <mergeCell ref="A655:F655"/>
    <mergeCell ref="A658:F658"/>
    <mergeCell ref="C642:F642"/>
    <mergeCell ref="C644:F644"/>
    <mergeCell ref="C641:F641"/>
  </mergeCells>
  <conditionalFormatting sqref="E15:E16 E18 E20:E21 E43:E44 E46 E48:E54 E71:E72 E74 E76:E82 E99:E100 E102 E104:E110 E127:E128 E130 E132:E138 E155:E156 E158 E160:E166 E183:E184 E186 E188:E194 E211:E212 E214 E216:E222 E239:E240 E242 E244:E250 E267:E268 E270 E272:E278 E295:E296 E298 E300:E306 E323:E324 E326 E328:E334 E351:E352 E354 E356:E362 E379:E381 E383 E385:E392 E409:E411 E413 E415:E422 E439:E440 E442 E444:E450 E467:E468 E470 E472:E478 E495:E496 E498 E500:E506 E523:E524 E526 E528:E534 E551:E555 E557:E558 E560:E568 E588:E589 E591 E593:E599 E616:E620 E622:E623 E625:E633 E650:E654 E656:E657 E659:E667 E684:E686 E688 E690:E697 E714:E718 E720:E721 E723:E731">
    <cfRule type="expression" dxfId="0" priority="1">
      <formula>""-""</formula>
    </cfRule>
  </conditionalFormatting>
  <conditionalFormatting sqref="E15:E16 E18 E20:E21 E43:E44 E46 E48:E54 E71:E72 E74 E76:E82 E99:E100 E102 E104:E110 E127:E128 E130 E132:E138 E155:E156 E158 E160:E166 E183:E184 E186 E188:E194 E211:E212 E214 E216:E222 E239:E240 E242 E244:E250 E267:E268 E270 E272:E278 E295:E296 E298 E300:E306 E323:E324 E326 E328:E334 E351:E352 E354 E356:E362 E379:E381 E383 E385:E392 E409:E411 E413 E415:E422 E439:E440 E442 E444:E450 E467:E468 E470 E472:E478 E495:E496 E498 E500:E506 E523:E524 E526 E528:E534 E551:E555 E557:E558 E560:E568 E588:E589 E591 E593:E599 E616:E620 E622:E623 E625:E633 E650:E654 E656:E657 E659:E667 E684:E686 E688 E690:E697 E714:E718 E720:E721 E723:E731">
    <cfRule type="expression" dxfId="1" priority="2">
      <formula>F15="Yes"</formula>
    </cfRule>
  </conditionalFormatting>
  <conditionalFormatting sqref="E15:E16 E18 E20:E21 E43:E44 E46 E48:E54 E71:E72 E74 E76:E82 E99:E100 E102 E104:E110 E127:E128 E130 E132:E138 E155:E156 E158 E160:E166 E183:E184 E186 E188:E194 E211:E212 E214 E216:E222 E239:E240 E242 E244:E250 E267:E268 E270 E272:E278 E295:E296 E298 E300:E306 E323:E324 E326 E328:E334 E351:E352 E354 E356:E362 E379:E381 E383 E385:E392 E409:E411 E413 E415:E422 E439:E440 E442 E444:E450 E467:E468 E470 E472:E478 E495:E496 E498 E500:E506 E523:E524 E526 E528:E534 E551:E555 E557:E558 E560:E568 E588:E589 E591 E593:E599 E616:E620 E622:E623 E625:E633 E650:E654 E656:E657 E659:E667 E684:E686 E688 E690:E697 E714:E718 E720:E721 E723:E731">
    <cfRule type="expression" dxfId="2" priority="3">
      <formula>F15="No"</formula>
    </cfRule>
  </conditionalFormatting>
  <dataValidations>
    <dataValidation type="list" allowBlank="1" sqref="F15:F16 F18 F20:F21 F43:F44 F46 F48:F49 F71:F72 F74 F76:F77 F99:F100 F102 F104:F105 F127:F128 F130 F132:F133 F155:F156 F158 F160:F161 F183:F184 F186 F188:F189 F211:F212 F214 F216:F217 F239:F240 F242 F244:F245 F267:F268 F270 F272:F273 F295:F296 F298 F300:F301 F323:F324 F326 F328:F329 F351:F352 F354 F356:F357 F379:F381 F383 F385:F387 F409:F411 F413 F415:F417 F439:F440 F442 F444:F445 F467:F468 F470 F472:F473 F495:F496 F498 F500:F501 F523:F524 F526 F528:F529 F551:F555 F557:F558 F560:F563 F588:F589 F591 F593:F594 F616:F620 F622:F623 F625:F628 F650:F654 F656:F657 F659:F662 F684:F686 F688 F690:F692 F714:F718 F720:F721 F723:F726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