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4-915" sheetId="1" r:id="rId4"/>
  </sheets>
  <definedNames/>
  <calcPr/>
</workbook>
</file>

<file path=xl/sharedStrings.xml><?xml version="1.0" encoding="utf-8"?>
<sst xmlns="http://schemas.openxmlformats.org/spreadsheetml/2006/main" count="2216" uniqueCount="141">
  <si>
    <t>Bid Sheet verison 1 (Dec 15, 2023)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</si>
  <si>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</si>
  <si>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</si>
  <si>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</si>
  <si>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</si>
  <si>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</si>
  <si>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</si>
  <si>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</si>
  <si>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</si>
  <si>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</si>
  <si>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</si>
  <si>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</si>
  <si>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</si>
  <si>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</si>
  <si>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</si>
  <si>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</si>
  <si>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</si>
  <si>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</si>
  <si>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</si>
  <si>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</si>
  <si>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</si>
  <si>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</si>
  <si>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R8Q72A</t>
  </si>
  <si>
    <t>Aruba 6200F 12G Class4 PoE 2G/2SFP+ 139W Switch</t>
  </si>
  <si>
    <t>JL725B</t>
  </si>
  <si>
    <t>Aruba 6200F 24G Class4 PoE 4SFP+ 370W Switch</t>
  </si>
  <si>
    <t>JL658A</t>
  </si>
  <si>
    <t>Aruba CX 6300M 24-Port SFP+ and 4-Port SFP56 Switch</t>
  </si>
  <si>
    <t>JL666A</t>
  </si>
  <si>
    <t>Aruba 6300F 24-port 1GbE Class 4 PoE and 4-port SFP56 Switch</t>
  </si>
  <si>
    <t>JL563B</t>
  </si>
  <si>
    <t>Aruba 10GBASE-T SFP+ RJ-45 30m Cat6A Transceiver</t>
  </si>
  <si>
    <t>J8177D</t>
  </si>
  <si>
    <t>Aruba 1G SFP RJ45 T 100m Cat5e Transceiver</t>
  </si>
  <si>
    <t>J4858D</t>
  </si>
  <si>
    <t>HP X121 1G SFP LC SX Transceiver</t>
  </si>
  <si>
    <t>J9150D</t>
  </si>
  <si>
    <t>Aruba 10G SFP+ LC SR 300m MMF XCVR</t>
  </si>
  <si>
    <t>J9151E</t>
  </si>
  <si>
    <t>HPE X13210G SFP+ LCLR Transceiver</t>
  </si>
  <si>
    <t>J9281D</t>
  </si>
  <si>
    <t>Aruba 10G SFP+ to SFP+ 1m Direct Attach Copper Cable</t>
  </si>
  <si>
    <t>J9283D</t>
  </si>
  <si>
    <t>Aruba 10G SFP+ to SFP+ 3m Direct Attach Copper Cable</t>
  </si>
  <si>
    <t>Q9Y68AAE</t>
  </si>
  <si>
    <t>HPE Aruba Networking Central Switch Class 1 Foundation 1 year Subscription (6200-8 &amp; 12 port)</t>
  </si>
  <si>
    <t>Q9Y69AAE</t>
  </si>
  <si>
    <t>HPE Aruba Networking Central Switch Class 1 Foundation 3 year Subscription (6200-8 &amp; 12 port)</t>
  </si>
  <si>
    <t>Q9Y70AAE</t>
  </si>
  <si>
    <t>HPE Aruba Networking Central Switch Class 1 Foundation 5 year Subscription (6200-8 &amp; 12 port)</t>
  </si>
  <si>
    <t>Q9Y71AAE</t>
  </si>
  <si>
    <t>HPE Aruba Networking Central Switch Class 1 Foundation 7 year Subscription (6200-8 &amp; 12 port)</t>
  </si>
  <si>
    <t>Q9Y72AAE</t>
  </si>
  <si>
    <t>HPE Aruba Networking Central Switch Class 1 Foundation 10 year Subscription (6200-8 &amp; 12 port)</t>
  </si>
  <si>
    <t>Q9Y73AAE</t>
  </si>
  <si>
    <t>HPE Aruba Networking Central Switch Class 2 Foundation 1 year Subscription (6200-24 port)</t>
  </si>
  <si>
    <t>Q9Y74AAE</t>
  </si>
  <si>
    <t>HPE Aruba Networking Central Switch Class 2 Foundation 3 year Subscription (6200-24 port)</t>
  </si>
  <si>
    <t>Q9Y75AAE</t>
  </si>
  <si>
    <t>HPE Aruba Networking Central Switch Class 2 Foundation 5 year Subscription (6200-24 port)</t>
  </si>
  <si>
    <t>Q9Y76AAE</t>
  </si>
  <si>
    <t>HPE Aruba Networking Central Switch Class 2 Foundation 7 year Subscription (6200-24 port)</t>
  </si>
  <si>
    <t>Q9Y77AAE</t>
  </si>
  <si>
    <t>HPE Aruba Networking Central Switch Class 2 Foundation 10 year Subscription (6200-24 port)</t>
  </si>
  <si>
    <t>Q9Y78AAE</t>
  </si>
  <si>
    <t>HPE Aruba Networking Central Switch Class 3 Foundation 1 year Subscription (6300 Series)</t>
  </si>
  <si>
    <t>Q9Y79AAE</t>
  </si>
  <si>
    <t>HPE Aruba Networking Central Switch Class 3 Foundation 3 year Subscription (6300 Series)</t>
  </si>
  <si>
    <t>Q9Y80AAE</t>
  </si>
  <si>
    <t>HPE Aruba Networking Central Switch Class 3 Foundation 5 year Subscription (6300 Series)</t>
  </si>
  <si>
    <t>Q9Y81AAE</t>
  </si>
  <si>
    <t>HPE Aruba Networking Central Switch Class 3 Foundation 7 year Subscription (6300 Series)</t>
  </si>
  <si>
    <t>R3K02AAE</t>
  </si>
  <si>
    <t>HPE Aruba Networking Central Switch Class 3 Foundation 10 year Subscription (6300 Series)</t>
  </si>
  <si>
    <t>Asset tagging, inventory, firmware, configuration and delivery of equipment to the District</t>
  </si>
  <si>
    <t>R8Q72A-ASSET</t>
  </si>
  <si>
    <t>JL725B-ASSET</t>
  </si>
  <si>
    <t>JL658A-ASSET</t>
  </si>
  <si>
    <t>JL666A-ASSET</t>
  </si>
  <si>
    <t>Installation and cabling of equipment, installing modules, includes removal of old equipment</t>
  </si>
  <si>
    <t>R8Q72A-INSTALL</t>
  </si>
  <si>
    <t>JL725B-INSTALL</t>
  </si>
  <si>
    <t>JL658A-INSTALL</t>
  </si>
  <si>
    <t>JL666A-INSTALL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</si>
  <si>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</si>
  <si>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</si>
  <si>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</si>
  <si>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</si>
  <si>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</si>
  <si>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</si>
  <si>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</si>
  <si>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</si>
  <si>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</si>
  <si>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</si>
  <si>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</si>
  <si>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</si>
  <si>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</si>
  <si>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</si>
  <si>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</si>
  <si>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</si>
  <si>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</si>
  <si>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</si>
  <si>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Diamond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</si>
  <si>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</si>
  <si>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</si>
  <si>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</si>
  <si>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</si>
  <si>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</si>
  <si>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</si>
  <si>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</si>
  <si>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</si>
  <si>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</si>
  <si>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</si>
  <si>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</si>
  <si>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</si>
  <si>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</si>
  <si>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Riego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</si>
  <si>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</si>
  <si>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</si>
  <si>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</si>
  <si>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</si>
  <si>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</si>
  <si>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</si>
  <si>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</si>
  <si>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</si>
  <si>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</si>
  <si>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</si>
  <si>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</si>
  <si>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</si>
  <si>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</si>
  <si>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Eligible</t>
  </si>
  <si>
    <t>JL489A</t>
  </si>
  <si>
    <t>HPE Aruba Networking 25G SFP28 to SFP28 5m Direct Attach Copper Cable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</si>
  <si>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</si>
  <si>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</si>
  <si>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</si>
  <si>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</t>
  </si>
  <si>
    <t>HPE X13210G SFP+ LCLR Transceiver SMF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</si>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</sst>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0">
    <font>
      <sz val="10.0"/>
      <color rgb="FF000000"/>
      <name val="Calibri"/>
      <scheme val="minor"/>
    </font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sz val="11.0"/>
      <color theme="1"/>
      <name val="Arial"/>
    </font>
    <font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18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wrapText="0"/>
    </xf>
    <xf borderId="1" fillId="0" fontId="5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vertical="bottom" wrapText="1"/>
    </xf>
    <xf borderId="0" fillId="0" fontId="6" numFmtId="0" xfId="0" applyAlignment="1" applyFont="1">
      <alignment shrinkToFit="0" vertical="bottom" wrapText="0"/>
    </xf>
    <xf borderId="0" fillId="2" fontId="2" numFmtId="0" xfId="0" applyAlignment="1" applyFill="1" applyFont="1">
      <alignment shrinkToFit="0" vertical="bottom" wrapText="0"/>
    </xf>
    <xf borderId="2" fillId="0" fontId="5" numFmtId="0" xfId="0" applyBorder="1" applyFont="1"/>
    <xf borderId="1" fillId="0" fontId="4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shrinkToFit="0" wrapText="0"/>
    </xf>
    <xf borderId="3" fillId="0" fontId="1" numFmtId="0" xfId="0" applyAlignment="1" applyBorder="1" applyFont="1">
      <alignment horizontal="center" shrinkToFit="0" wrapText="0"/>
    </xf>
    <xf borderId="4" fillId="0" fontId="5" numFmtId="0" xfId="0" applyBorder="1" applyFont="1"/>
    <xf borderId="5" fillId="0" fontId="5" numFmtId="0" xfId="0" applyBorder="1" applyFont="1"/>
    <xf borderId="3" fillId="3" fontId="7" numFmtId="0" xfId="0" applyAlignment="1" applyBorder="1" applyFill="1" applyFont="1">
      <alignment horizontal="center" shrinkToFit="0" wrapText="0"/>
    </xf>
    <xf borderId="6" fillId="0" fontId="5" numFmtId="0" xfId="0" applyBorder="1" applyFont="1"/>
    <xf borderId="7" fillId="0" fontId="5" numFmtId="0" xfId="0" applyBorder="1" applyFont="1"/>
    <xf borderId="3" fillId="4" fontId="2" numFmtId="0" xfId="0" applyAlignment="1" applyBorder="1" applyFill="1" applyFont="1">
      <alignment horizontal="center" shrinkToFit="0" vertical="bottom" wrapText="1"/>
    </xf>
    <xf borderId="8" fillId="0" fontId="2" numFmtId="0" xfId="0" applyAlignment="1" applyBorder="1" applyFont="1">
      <alignment horizontal="center" vertical="bottom"/>
    </xf>
    <xf borderId="9" fillId="0" fontId="2" numFmtId="0" xfId="0" applyAlignment="1" applyBorder="1" applyFont="1">
      <alignment horizontal="center" vertical="bottom"/>
    </xf>
    <xf borderId="10" fillId="0" fontId="2" numFmtId="0" xfId="0" applyAlignment="1" applyBorder="1" applyFont="1">
      <alignment horizontal="center" vertical="bottom"/>
    </xf>
    <xf borderId="6" fillId="0" fontId="8" numFmtId="0" xfId="0" applyAlignment="1" applyBorder="1" applyFont="1">
      <alignment horizontal="center" vertical="bottom"/>
    </xf>
    <xf borderId="0" fillId="0" fontId="3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readingOrder="0"/>
    </xf>
    <xf borderId="0" fillId="3" fontId="9" numFmtId="165" xfId="0" applyAlignment="1" applyFont="1" applyNumberFormat="1">
      <alignment horizontal="right"/>
    </xf>
    <xf borderId="7" fillId="0" fontId="3" numFmtId="0" xfId="0" applyAlignment="1" applyBorder="1" applyFont="1">
      <alignment readingOrder="0"/>
    </xf>
    <xf borderId="6" fillId="0" fontId="8" numFmtId="0" xfId="0" applyAlignment="1" applyBorder="1" applyFont="1">
      <alignment horizontal="center" readingOrder="0" vertical="bottom"/>
    </xf>
    <xf borderId="6" fillId="0" fontId="8" numFmtId="0" xfId="0" applyAlignment="1" applyBorder="1" applyFont="1">
      <alignment horizontal="center" vertical="bottom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0" fillId="0" fontId="3" numFmtId="0" xfId="0" applyAlignment="1" applyFont="1">
      <alignment readingOrder="0" vertical="bottom"/>
    </xf>
    <xf borderId="6" fillId="0" fontId="1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left" readingOrder="0" shrinkToFit="0" wrapText="1"/>
    </xf>
    <xf borderId="14" fillId="4" fontId="2" numFmtId="0" xfId="0" applyAlignment="1" applyBorder="1" applyFont="1">
      <alignment horizontal="center"/>
    </xf>
    <xf borderId="15" fillId="0" fontId="5" numFmtId="0" xfId="0" applyBorder="1" applyFont="1"/>
    <xf borderId="16" fillId="0" fontId="5" numFmtId="0" xfId="0" applyBorder="1" applyFont="1"/>
    <xf borderId="6" fillId="2" fontId="9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 readingOrder="0" shrinkToFit="0" wrapText="0"/>
    </xf>
    <xf borderId="0" fillId="0" fontId="1" numFmtId="0" xfId="0" applyAlignment="1" applyFont="1">
      <alignment horizontal="left" readingOrder="0" shrinkToFit="0" vertical="center" wrapText="1"/>
    </xf>
    <xf borderId="11" fillId="0" fontId="1" numFmtId="0" xfId="0" applyAlignment="1" applyBorder="1" applyFont="1">
      <alignment horizontal="center" readingOrder="0" shrinkToFit="0" wrapText="0"/>
    </xf>
    <xf borderId="12" fillId="0" fontId="1" numFmtId="0" xfId="0" applyAlignment="1" applyBorder="1" applyFont="1">
      <alignment horizontal="center" readingOrder="0" shrinkToFit="0" wrapText="0"/>
    </xf>
    <xf borderId="12" fillId="0" fontId="1" numFmtId="0" xfId="0" applyAlignment="1" applyBorder="1" applyFont="1">
      <alignment horizontal="left" readingOrder="0" shrinkToFit="0" vertical="center" wrapText="1"/>
    </xf>
    <xf borderId="12" fillId="0" fontId="3" numFmtId="164" xfId="0" applyAlignment="1" applyBorder="1" applyFont="1" applyNumberFormat="1">
      <alignment readingOrder="0"/>
    </xf>
    <xf borderId="12" fillId="3" fontId="9" numFmtId="165" xfId="0" applyAlignment="1" applyBorder="1" applyFont="1" applyNumberFormat="1">
      <alignment horizontal="right"/>
    </xf>
    <xf borderId="13" fillId="0" fontId="3" numFmtId="0" xfId="0" applyAlignment="1" applyBorder="1" applyFont="1">
      <alignment readingOrder="0"/>
    </xf>
    <xf borderId="0" fillId="0" fontId="2" numFmtId="0" xfId="0" applyAlignment="1" applyFont="1">
      <alignment horizontal="right" vertical="bottom"/>
    </xf>
    <xf borderId="0" fillId="5" fontId="9" numFmtId="165" xfId="0" applyAlignment="1" applyFill="1" applyFont="1" applyNumberFormat="1">
      <alignment horizontal="right" vertical="bottom"/>
    </xf>
    <xf borderId="0" fillId="6" fontId="9" numFmtId="165" xfId="0" applyAlignment="1" applyFill="1" applyFont="1" applyNumberFormat="1">
      <alignment horizontal="right" vertical="bottom"/>
    </xf>
    <xf borderId="12" fillId="0" fontId="2" numFmtId="0" xfId="0" applyAlignment="1" applyBorder="1" applyFont="1">
      <alignment horizontal="right" vertical="bottom"/>
    </xf>
    <xf borderId="12" fillId="6" fontId="9" numFmtId="165" xfId="0" applyAlignment="1" applyBorder="1" applyFont="1" applyNumberFormat="1">
      <alignment horizontal="right" vertical="bottom"/>
    </xf>
    <xf borderId="17" fillId="0" fontId="2" numFmtId="165" xfId="0" applyAlignment="1" applyBorder="1" applyFont="1" applyNumberFormat="1">
      <alignment horizontal="right" vertical="bottom"/>
    </xf>
    <xf borderId="0" fillId="0" fontId="6" numFmtId="0" xfId="0" applyAlignment="1" applyFont="1">
      <alignment readingOrder="0"/>
    </xf>
    <xf borderId="3" fillId="3" fontId="7" numFmtId="0" xfId="0" applyAlignment="1" applyBorder="1" applyFont="1">
      <alignment horizontal="center" readingOrder="0" shrinkToFit="0" wrapText="0"/>
    </xf>
    <xf borderId="3" fillId="7" fontId="7" numFmtId="0" xfId="0" applyAlignment="1" applyBorder="1" applyFill="1" applyFont="1">
      <alignment horizontal="center" readingOrder="0" shrinkToFit="0" wrapText="0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4.57"/>
    <col customWidth="1" min="3" max="3" width="84.29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/>
      <c r="B2" s="5"/>
      <c r="C2" s="4"/>
      <c r="D2" s="4"/>
      <c r="E2" s="4"/>
      <c r="F2" s="3"/>
      <c r="G2" s="6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8" t="s">
        <v>2</v>
      </c>
      <c r="C3" s="9"/>
      <c r="D3" s="10"/>
      <c r="E3" s="10"/>
      <c r="F3" s="10"/>
      <c r="G3" s="7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1"/>
      <c r="B4" s="5"/>
      <c r="C4" s="5"/>
      <c r="D4" s="5"/>
      <c r="E4" s="5"/>
      <c r="F4" s="3"/>
      <c r="G4" s="7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8" t="s">
        <v>5</v>
      </c>
      <c r="C5" s="9"/>
      <c r="D5" s="10"/>
      <c r="E5" s="10"/>
      <c r="F5" s="10"/>
      <c r="G5" s="7"/>
      <c r="H5" s="12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8" t="s">
        <v>7</v>
      </c>
      <c r="C6" s="9"/>
      <c r="D6" s="10"/>
      <c r="E6" s="10"/>
      <c r="F6" s="10"/>
      <c r="G6" s="7"/>
      <c r="H6" s="2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 t="s">
        <v>9</v>
      </c>
      <c r="C7" s="9"/>
      <c r="D7" s="10"/>
      <c r="E7" s="10"/>
      <c r="F7" s="10"/>
      <c r="G7" s="7"/>
      <c r="H7" s="13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1"/>
      <c r="B8" s="5"/>
      <c r="C8" s="5"/>
      <c r="D8" s="5"/>
      <c r="E8" s="5"/>
      <c r="F8" s="3"/>
      <c r="G8" s="7"/>
      <c r="H8" s="14" t="s">
        <v>11</v>
      </c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8" t="s">
        <v>12</v>
      </c>
      <c r="C9" s="16"/>
      <c r="D9" s="10"/>
      <c r="E9" s="10"/>
      <c r="F9" s="10"/>
      <c r="G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/>
      <c r="B10" s="5"/>
      <c r="C10" s="4"/>
      <c r="D10" s="4"/>
      <c r="E10" s="4"/>
      <c r="F10" s="3"/>
      <c r="G10" s="3"/>
      <c r="H10" s="17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/>
      <c r="B11" s="5"/>
      <c r="C11" s="4"/>
      <c r="D11" s="4"/>
      <c r="E11" s="4"/>
      <c r="F11" s="3"/>
      <c r="G11" s="3"/>
      <c r="H11" s="18"/>
      <c r="I11" s="19"/>
      <c r="J11" s="19"/>
      <c r="K11" s="19"/>
      <c r="L11" s="19"/>
      <c r="M11" s="19"/>
      <c r="N11" s="19"/>
      <c r="O11" s="19"/>
      <c r="P11" s="20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1" t="s">
        <v>14</v>
      </c>
      <c r="B12" s="19"/>
      <c r="C12" s="19"/>
      <c r="D12" s="19"/>
      <c r="E12" s="19"/>
      <c r="F12" s="20"/>
      <c r="G12" s="3"/>
      <c r="H12" s="22"/>
      <c r="P12" s="2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4" t="s">
        <v>15</v>
      </c>
      <c r="B13" s="19"/>
      <c r="C13" s="19"/>
      <c r="D13" s="19"/>
      <c r="E13" s="19"/>
      <c r="F13" s="20"/>
      <c r="G13" s="3"/>
      <c r="H13" s="22"/>
      <c r="P13" s="2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5" t="s">
        <v>16</v>
      </c>
      <c r="B14" s="26" t="s">
        <v>17</v>
      </c>
      <c r="C14" s="26" t="s">
        <v>18</v>
      </c>
      <c r="D14" s="26" t="s">
        <v>19</v>
      </c>
      <c r="E14" s="26" t="s">
        <v>20</v>
      </c>
      <c r="F14" s="27" t="s">
        <v>21</v>
      </c>
      <c r="G14" s="3"/>
      <c r="H14" s="22"/>
      <c r="P14" s="2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8" t="s">
        <v>22</v>
      </c>
      <c r="B15" s="29">
        <v>1.0</v>
      </c>
      <c r="C15" s="30" t="s">
        <v>23</v>
      </c>
      <c r="D15" s="31"/>
      <c r="E15" s="32">
        <f t="shared" ref="E15:E41" si="1">D15*B15</f>
        <v>0</v>
      </c>
      <c r="F15" s="33"/>
      <c r="G15" s="3"/>
      <c r="H15" s="22"/>
      <c r="P15" s="2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4" t="s">
        <v>24</v>
      </c>
      <c r="B16" s="29">
        <v>1.0</v>
      </c>
      <c r="C16" s="30" t="s">
        <v>25</v>
      </c>
      <c r="D16" s="31"/>
      <c r="E16" s="32">
        <f t="shared" si="1"/>
        <v>0</v>
      </c>
      <c r="F16" s="33"/>
      <c r="G16" s="3"/>
      <c r="H16" s="22"/>
      <c r="P16" s="2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28" t="s">
        <v>26</v>
      </c>
      <c r="B17" s="29">
        <v>1.0</v>
      </c>
      <c r="C17" s="30" t="s">
        <v>27</v>
      </c>
      <c r="D17" s="31"/>
      <c r="E17" s="32">
        <f t="shared" si="1"/>
        <v>0</v>
      </c>
      <c r="F17" s="33"/>
      <c r="G17" s="3"/>
      <c r="H17" s="22"/>
      <c r="P17" s="2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5" t="s">
        <v>28</v>
      </c>
      <c r="B18" s="29">
        <v>1.0</v>
      </c>
      <c r="C18" s="7" t="s">
        <v>29</v>
      </c>
      <c r="D18" s="31"/>
      <c r="E18" s="32">
        <f t="shared" si="1"/>
        <v>0</v>
      </c>
      <c r="F18" s="33"/>
      <c r="G18" s="3"/>
      <c r="H18" s="22"/>
      <c r="P18" s="2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28" t="s">
        <v>30</v>
      </c>
      <c r="B19" s="29">
        <v>2.0</v>
      </c>
      <c r="C19" s="30" t="s">
        <v>31</v>
      </c>
      <c r="D19" s="31"/>
      <c r="E19" s="32">
        <f t="shared" si="1"/>
        <v>0</v>
      </c>
      <c r="F19" s="33"/>
      <c r="G19" s="3"/>
      <c r="H19" s="22"/>
      <c r="P19" s="2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28" t="s">
        <v>32</v>
      </c>
      <c r="B20" s="29">
        <v>2.0</v>
      </c>
      <c r="C20" s="30" t="s">
        <v>33</v>
      </c>
      <c r="D20" s="31"/>
      <c r="E20" s="32">
        <f t="shared" si="1"/>
        <v>0</v>
      </c>
      <c r="F20" s="33"/>
      <c r="G20" s="3"/>
      <c r="H20" s="22"/>
      <c r="P20" s="2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28" t="s">
        <v>34</v>
      </c>
      <c r="B21" s="29">
        <v>2.0</v>
      </c>
      <c r="C21" s="30" t="s">
        <v>35</v>
      </c>
      <c r="D21" s="31"/>
      <c r="E21" s="32">
        <f t="shared" si="1"/>
        <v>0</v>
      </c>
      <c r="F21" s="33"/>
      <c r="G21" s="3"/>
      <c r="H21" s="22"/>
      <c r="P21" s="2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28" t="s">
        <v>36</v>
      </c>
      <c r="B22" s="29">
        <v>2.0</v>
      </c>
      <c r="C22" s="30" t="s">
        <v>37</v>
      </c>
      <c r="D22" s="31"/>
      <c r="E22" s="32">
        <f t="shared" si="1"/>
        <v>0</v>
      </c>
      <c r="F22" s="33"/>
      <c r="G22" s="3"/>
      <c r="H22" s="22"/>
      <c r="P22" s="2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4" t="s">
        <v>38</v>
      </c>
      <c r="B23" s="29">
        <v>2.0</v>
      </c>
      <c r="C23" s="30" t="s">
        <v>39</v>
      </c>
      <c r="D23" s="31"/>
      <c r="E23" s="32">
        <f t="shared" si="1"/>
        <v>0</v>
      </c>
      <c r="F23" s="33"/>
      <c r="G23" s="3"/>
      <c r="H23" s="22"/>
      <c r="P23" s="2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28" t="s">
        <v>40</v>
      </c>
      <c r="B24" s="29">
        <v>1.0</v>
      </c>
      <c r="C24" s="30" t="s">
        <v>41</v>
      </c>
      <c r="D24" s="31"/>
      <c r="E24" s="32">
        <f t="shared" si="1"/>
        <v>0</v>
      </c>
      <c r="F24" s="33"/>
      <c r="G24" s="3"/>
      <c r="H24" s="22"/>
      <c r="P24" s="2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8" t="s">
        <v>42</v>
      </c>
      <c r="B25" s="29">
        <v>1.0</v>
      </c>
      <c r="C25" s="30" t="s">
        <v>43</v>
      </c>
      <c r="D25" s="31"/>
      <c r="E25" s="32">
        <f t="shared" si="1"/>
        <v>0</v>
      </c>
      <c r="F25" s="33"/>
      <c r="G25" s="3"/>
      <c r="H25" s="36"/>
      <c r="I25" s="37"/>
      <c r="J25" s="37"/>
      <c r="K25" s="37"/>
      <c r="L25" s="37"/>
      <c r="M25" s="37"/>
      <c r="N25" s="37"/>
      <c r="O25" s="37"/>
      <c r="P25" s="38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28" t="s">
        <v>44</v>
      </c>
      <c r="B26" s="29">
        <v>3.0</v>
      </c>
      <c r="C26" s="30" t="s">
        <v>45</v>
      </c>
      <c r="D26" s="31"/>
      <c r="E26" s="32">
        <f t="shared" si="1"/>
        <v>0</v>
      </c>
      <c r="F26" s="3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28" t="s">
        <v>46</v>
      </c>
      <c r="B27" s="29">
        <v>3.0</v>
      </c>
      <c r="C27" s="30" t="s">
        <v>47</v>
      </c>
      <c r="D27" s="31"/>
      <c r="E27" s="32">
        <f t="shared" si="1"/>
        <v>0</v>
      </c>
      <c r="F27" s="3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28" t="s">
        <v>48</v>
      </c>
      <c r="B28" s="29">
        <v>3.0</v>
      </c>
      <c r="C28" s="30" t="s">
        <v>49</v>
      </c>
      <c r="D28" s="31"/>
      <c r="E28" s="32">
        <f t="shared" si="1"/>
        <v>0</v>
      </c>
      <c r="F28" s="3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28" t="s">
        <v>50</v>
      </c>
      <c r="B29" s="29">
        <v>3.0</v>
      </c>
      <c r="C29" s="30" t="s">
        <v>51</v>
      </c>
      <c r="D29" s="31"/>
      <c r="E29" s="32">
        <f t="shared" si="1"/>
        <v>0</v>
      </c>
      <c r="F29" s="3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28" t="s">
        <v>52</v>
      </c>
      <c r="B30" s="29">
        <v>3.0</v>
      </c>
      <c r="C30" s="30" t="s">
        <v>53</v>
      </c>
      <c r="D30" s="31"/>
      <c r="E30" s="32">
        <f t="shared" si="1"/>
        <v>0</v>
      </c>
      <c r="F30" s="3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28" t="s">
        <v>54</v>
      </c>
      <c r="B31" s="29">
        <v>3.0</v>
      </c>
      <c r="C31" s="30" t="s">
        <v>55</v>
      </c>
      <c r="D31" s="31"/>
      <c r="E31" s="32">
        <f t="shared" si="1"/>
        <v>0</v>
      </c>
      <c r="F31" s="3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28" t="s">
        <v>56</v>
      </c>
      <c r="B32" s="29">
        <v>3.0</v>
      </c>
      <c r="C32" s="30" t="s">
        <v>57</v>
      </c>
      <c r="D32" s="31"/>
      <c r="E32" s="32">
        <f t="shared" si="1"/>
        <v>0</v>
      </c>
      <c r="F32" s="3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28" t="s">
        <v>58</v>
      </c>
      <c r="B33" s="29">
        <v>3.0</v>
      </c>
      <c r="C33" s="30" t="s">
        <v>59</v>
      </c>
      <c r="D33" s="31"/>
      <c r="E33" s="32">
        <f t="shared" si="1"/>
        <v>0</v>
      </c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28" t="s">
        <v>60</v>
      </c>
      <c r="B34" s="29">
        <v>3.0</v>
      </c>
      <c r="C34" s="30" t="s">
        <v>61</v>
      </c>
      <c r="D34" s="31"/>
      <c r="E34" s="32">
        <f t="shared" si="1"/>
        <v>0</v>
      </c>
      <c r="F34" s="3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28" t="s">
        <v>62</v>
      </c>
      <c r="B35" s="29">
        <v>3.0</v>
      </c>
      <c r="C35" s="30" t="s">
        <v>63</v>
      </c>
      <c r="D35" s="31"/>
      <c r="E35" s="32">
        <f t="shared" si="1"/>
        <v>0</v>
      </c>
      <c r="F35" s="3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28" t="s">
        <v>64</v>
      </c>
      <c r="B36" s="29">
        <v>3.0</v>
      </c>
      <c r="C36" s="30" t="s">
        <v>65</v>
      </c>
      <c r="D36" s="31"/>
      <c r="E36" s="32">
        <f t="shared" si="1"/>
        <v>0</v>
      </c>
      <c r="F36" s="3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28" t="s">
        <v>66</v>
      </c>
      <c r="B37" s="29">
        <v>3.0</v>
      </c>
      <c r="C37" s="30" t="s">
        <v>67</v>
      </c>
      <c r="D37" s="31"/>
      <c r="E37" s="32">
        <f t="shared" si="1"/>
        <v>0</v>
      </c>
      <c r="F37" s="3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28" t="s">
        <v>68</v>
      </c>
      <c r="B38" s="29">
        <v>3.0</v>
      </c>
      <c r="C38" s="30" t="s">
        <v>69</v>
      </c>
      <c r="D38" s="31"/>
      <c r="E38" s="32">
        <f t="shared" si="1"/>
        <v>0</v>
      </c>
      <c r="F38" s="3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28" t="s">
        <v>70</v>
      </c>
      <c r="B39" s="29">
        <v>3.0</v>
      </c>
      <c r="C39" s="30" t="s">
        <v>71</v>
      </c>
      <c r="D39" s="31"/>
      <c r="E39" s="32">
        <f t="shared" si="1"/>
        <v>0</v>
      </c>
      <c r="F39" s="3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28" t="s">
        <v>72</v>
      </c>
      <c r="B40" s="29">
        <v>3.0</v>
      </c>
      <c r="C40" s="39" t="s">
        <v>73</v>
      </c>
      <c r="D40" s="31"/>
      <c r="E40" s="32">
        <f t="shared" si="1"/>
        <v>0</v>
      </c>
      <c r="F40" s="3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40"/>
      <c r="B41" s="41"/>
      <c r="C41" s="42"/>
      <c r="D41" s="31"/>
      <c r="E41" s="32">
        <f t="shared" si="1"/>
        <v>0</v>
      </c>
      <c r="F41" s="3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43" t="s">
        <v>74</v>
      </c>
      <c r="B42" s="44"/>
      <c r="C42" s="44"/>
      <c r="D42" s="44"/>
      <c r="E42" s="44"/>
      <c r="F42" s="4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46" t="s">
        <v>75</v>
      </c>
      <c r="B43" s="41">
        <v>1.0</v>
      </c>
      <c r="C43" s="42" t="s">
        <v>23</v>
      </c>
      <c r="D43" s="31"/>
      <c r="E43" s="32">
        <f t="shared" ref="E43:E47" si="2">D43*B43</f>
        <v>0</v>
      </c>
      <c r="F43" s="3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4" t="s">
        <v>76</v>
      </c>
      <c r="B44" s="41">
        <v>1.0</v>
      </c>
      <c r="C44" s="30" t="s">
        <v>25</v>
      </c>
      <c r="D44" s="31"/>
      <c r="E44" s="32">
        <f t="shared" si="2"/>
        <v>0</v>
      </c>
      <c r="F44" s="3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4" t="s">
        <v>77</v>
      </c>
      <c r="B45" s="41">
        <v>1.0</v>
      </c>
      <c r="C45" s="30" t="s">
        <v>27</v>
      </c>
      <c r="D45" s="31"/>
      <c r="E45" s="32">
        <f t="shared" si="2"/>
        <v>0</v>
      </c>
      <c r="F45" s="3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4" t="s">
        <v>78</v>
      </c>
      <c r="B46" s="41">
        <v>1.0</v>
      </c>
      <c r="C46" s="7" t="s">
        <v>29</v>
      </c>
      <c r="D46" s="31"/>
      <c r="E46" s="32">
        <f t="shared" si="2"/>
        <v>0</v>
      </c>
      <c r="F46" s="3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47"/>
      <c r="B47" s="41"/>
      <c r="C47" s="48"/>
      <c r="D47" s="31"/>
      <c r="E47" s="32">
        <f t="shared" si="2"/>
        <v>0</v>
      </c>
      <c r="F47" s="3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43" t="s">
        <v>79</v>
      </c>
      <c r="B48" s="44"/>
      <c r="C48" s="44"/>
      <c r="D48" s="44"/>
      <c r="E48" s="44"/>
      <c r="F48" s="4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46" t="s">
        <v>80</v>
      </c>
      <c r="B49" s="41">
        <v>1.0</v>
      </c>
      <c r="C49" s="42" t="s">
        <v>23</v>
      </c>
      <c r="D49" s="31"/>
      <c r="E49" s="32">
        <f t="shared" ref="E49:E53" si="3">D49*B49</f>
        <v>0</v>
      </c>
      <c r="F49" s="3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4" t="s">
        <v>81</v>
      </c>
      <c r="B50" s="41">
        <v>1.0</v>
      </c>
      <c r="C50" s="30" t="s">
        <v>25</v>
      </c>
      <c r="D50" s="31"/>
      <c r="E50" s="32">
        <f t="shared" si="3"/>
        <v>0</v>
      </c>
      <c r="F50" s="3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4" t="s">
        <v>82</v>
      </c>
      <c r="B51" s="41">
        <v>1.0</v>
      </c>
      <c r="C51" s="30" t="s">
        <v>27</v>
      </c>
      <c r="D51" s="31"/>
      <c r="E51" s="32">
        <f t="shared" si="3"/>
        <v>0</v>
      </c>
      <c r="F51" s="3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4" t="s">
        <v>83</v>
      </c>
      <c r="B52" s="41">
        <v>1.0</v>
      </c>
      <c r="C52" s="7" t="s">
        <v>29</v>
      </c>
      <c r="D52" s="31"/>
      <c r="E52" s="32">
        <f t="shared" si="3"/>
        <v>0</v>
      </c>
      <c r="F52" s="3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49"/>
      <c r="B53" s="50"/>
      <c r="C53" s="51"/>
      <c r="D53" s="52"/>
      <c r="E53" s="53">
        <f t="shared" si="3"/>
        <v>0</v>
      </c>
      <c r="F53" s="5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55" t="s">
        <v>84</v>
      </c>
      <c r="E54" s="56">
        <f>SUMIFS(E15:E53,F15:F53,"Yes")</f>
        <v>0</v>
      </c>
      <c r="F54" s="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55" t="s">
        <v>85</v>
      </c>
      <c r="E55" s="56">
        <f>7.75%*E54</f>
        <v>0</v>
      </c>
      <c r="F55" s="7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55" t="s">
        <v>86</v>
      </c>
      <c r="E56" s="57">
        <f t="array" ref="E56">SUMIFS(E15:E53,F15:F53,{"No",""})</f>
        <v>0</v>
      </c>
      <c r="F56" s="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58" t="s">
        <v>87</v>
      </c>
      <c r="B57" s="37"/>
      <c r="C57" s="37"/>
      <c r="D57" s="37"/>
      <c r="E57" s="59">
        <v>0.0</v>
      </c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55" t="s">
        <v>88</v>
      </c>
      <c r="E58" s="60">
        <f>SUM(E54:E57)</f>
        <v>0</v>
      </c>
      <c r="F58" s="7"/>
      <c r="G58" s="61" t="s">
        <v>89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4"/>
      <c r="B59" s="5"/>
      <c r="C59" s="4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4"/>
      <c r="B60" s="5"/>
      <c r="C60" s="4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4"/>
      <c r="B61" s="5"/>
      <c r="C61" s="4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4"/>
      <c r="B62" s="5"/>
      <c r="C62" s="4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8" t="s">
        <v>5</v>
      </c>
      <c r="C63" s="9" t="str">
        <f>$C$5</f>
        <v/>
      </c>
      <c r="D63" s="10"/>
      <c r="E63" s="10"/>
      <c r="F63" s="10"/>
      <c r="G63" s="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8" t="s">
        <v>7</v>
      </c>
      <c r="C64" s="9" t="str">
        <f>$C$6</f>
        <v/>
      </c>
      <c r="D64" s="10"/>
      <c r="E64" s="10"/>
      <c r="F64" s="10"/>
      <c r="G64" s="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8" t="s">
        <v>9</v>
      </c>
      <c r="C65" s="9" t="str">
        <f>$C$7</f>
        <v/>
      </c>
      <c r="D65" s="10"/>
      <c r="E65" s="10"/>
      <c r="F65" s="10"/>
      <c r="G65" s="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11"/>
      <c r="B66" s="5"/>
      <c r="C66" s="5"/>
      <c r="D66" s="5"/>
      <c r="E66" s="5"/>
      <c r="F66" s="3"/>
      <c r="G66" s="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8" t="s">
        <v>12</v>
      </c>
      <c r="C67" s="16" t="str">
        <f>$C$9</f>
        <v/>
      </c>
      <c r="D67" s="10"/>
      <c r="E67" s="10"/>
      <c r="F67" s="1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4"/>
      <c r="B68" s="5"/>
      <c r="C68" s="4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4"/>
      <c r="B69" s="5"/>
      <c r="C69" s="4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62" t="s">
        <v>90</v>
      </c>
      <c r="B70" s="19"/>
      <c r="C70" s="19"/>
      <c r="D70" s="19"/>
      <c r="E70" s="19"/>
      <c r="F70" s="2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24" t="s">
        <v>15</v>
      </c>
      <c r="B71" s="19"/>
      <c r="C71" s="19"/>
      <c r="D71" s="19"/>
      <c r="E71" s="19"/>
      <c r="F71" s="2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25" t="s">
        <v>16</v>
      </c>
      <c r="B72" s="26" t="s">
        <v>17</v>
      </c>
      <c r="C72" s="26" t="s">
        <v>18</v>
      </c>
      <c r="D72" s="26" t="s">
        <v>19</v>
      </c>
      <c r="E72" s="26" t="s">
        <v>20</v>
      </c>
      <c r="F72" s="27" t="s">
        <v>21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8" t="s">
        <v>22</v>
      </c>
      <c r="B73" s="29">
        <v>1.0</v>
      </c>
      <c r="C73" s="30" t="s">
        <v>23</v>
      </c>
      <c r="D73" s="31"/>
      <c r="E73" s="32">
        <f t="shared" ref="E73:E99" si="4">D73*B73</f>
        <v>0</v>
      </c>
      <c r="F73" s="3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4" t="s">
        <v>24</v>
      </c>
      <c r="B74" s="29">
        <v>1.0</v>
      </c>
      <c r="C74" s="30" t="s">
        <v>25</v>
      </c>
      <c r="D74" s="31"/>
      <c r="E74" s="32">
        <f t="shared" si="4"/>
        <v>0</v>
      </c>
      <c r="F74" s="3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8" t="s">
        <v>26</v>
      </c>
      <c r="B75" s="29">
        <v>1.0</v>
      </c>
      <c r="C75" s="30" t="s">
        <v>27</v>
      </c>
      <c r="D75" s="31"/>
      <c r="E75" s="32">
        <f t="shared" si="4"/>
        <v>0</v>
      </c>
      <c r="F75" s="3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5" t="s">
        <v>28</v>
      </c>
      <c r="B76" s="29">
        <v>1.0</v>
      </c>
      <c r="C76" s="7" t="s">
        <v>29</v>
      </c>
      <c r="D76" s="31"/>
      <c r="E76" s="32">
        <f t="shared" si="4"/>
        <v>0</v>
      </c>
      <c r="F76" s="3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8" t="s">
        <v>30</v>
      </c>
      <c r="B77" s="29">
        <v>2.0</v>
      </c>
      <c r="C77" s="30" t="s">
        <v>31</v>
      </c>
      <c r="D77" s="31"/>
      <c r="E77" s="32">
        <f t="shared" si="4"/>
        <v>0</v>
      </c>
      <c r="F77" s="3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8" t="s">
        <v>32</v>
      </c>
      <c r="B78" s="29">
        <v>2.0</v>
      </c>
      <c r="C78" s="30" t="s">
        <v>33</v>
      </c>
      <c r="D78" s="31"/>
      <c r="E78" s="32">
        <f t="shared" si="4"/>
        <v>0</v>
      </c>
      <c r="F78" s="3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8" t="s">
        <v>34</v>
      </c>
      <c r="B79" s="29">
        <v>2.0</v>
      </c>
      <c r="C79" s="30" t="s">
        <v>35</v>
      </c>
      <c r="D79" s="31"/>
      <c r="E79" s="32">
        <f t="shared" si="4"/>
        <v>0</v>
      </c>
      <c r="F79" s="3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8" t="s">
        <v>36</v>
      </c>
      <c r="B80" s="29">
        <v>2.0</v>
      </c>
      <c r="C80" s="30" t="s">
        <v>37</v>
      </c>
      <c r="D80" s="31"/>
      <c r="E80" s="32">
        <f t="shared" si="4"/>
        <v>0</v>
      </c>
      <c r="F80" s="3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4" t="s">
        <v>38</v>
      </c>
      <c r="B81" s="29">
        <v>2.0</v>
      </c>
      <c r="C81" s="30" t="s">
        <v>39</v>
      </c>
      <c r="D81" s="31"/>
      <c r="E81" s="32">
        <f t="shared" si="4"/>
        <v>0</v>
      </c>
      <c r="F81" s="3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8" t="s">
        <v>40</v>
      </c>
      <c r="B82" s="29">
        <v>2.0</v>
      </c>
      <c r="C82" s="30" t="s">
        <v>41</v>
      </c>
      <c r="D82" s="31"/>
      <c r="E82" s="32">
        <f t="shared" si="4"/>
        <v>0</v>
      </c>
      <c r="F82" s="3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8" t="s">
        <v>42</v>
      </c>
      <c r="B83" s="29">
        <v>2.0</v>
      </c>
      <c r="C83" s="30" t="s">
        <v>43</v>
      </c>
      <c r="D83" s="31"/>
      <c r="E83" s="32">
        <f t="shared" si="4"/>
        <v>0</v>
      </c>
      <c r="F83" s="3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8" t="s">
        <v>44</v>
      </c>
      <c r="B84" s="29">
        <v>5.0</v>
      </c>
      <c r="C84" s="30" t="s">
        <v>45</v>
      </c>
      <c r="D84" s="31"/>
      <c r="E84" s="32">
        <f t="shared" si="4"/>
        <v>0</v>
      </c>
      <c r="F84" s="3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8" t="s">
        <v>46</v>
      </c>
      <c r="B85" s="29">
        <v>5.0</v>
      </c>
      <c r="C85" s="30" t="s">
        <v>47</v>
      </c>
      <c r="D85" s="31"/>
      <c r="E85" s="32">
        <f t="shared" si="4"/>
        <v>0</v>
      </c>
      <c r="F85" s="3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8" t="s">
        <v>48</v>
      </c>
      <c r="B86" s="29">
        <v>5.0</v>
      </c>
      <c r="C86" s="30" t="s">
        <v>49</v>
      </c>
      <c r="D86" s="31"/>
      <c r="E86" s="32">
        <f t="shared" si="4"/>
        <v>0</v>
      </c>
      <c r="F86" s="3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8" t="s">
        <v>50</v>
      </c>
      <c r="B87" s="29">
        <v>5.0</v>
      </c>
      <c r="C87" s="30" t="s">
        <v>51</v>
      </c>
      <c r="D87" s="31"/>
      <c r="E87" s="32">
        <f t="shared" si="4"/>
        <v>0</v>
      </c>
      <c r="F87" s="3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8" t="s">
        <v>52</v>
      </c>
      <c r="B88" s="29">
        <v>5.0</v>
      </c>
      <c r="C88" s="30" t="s">
        <v>53</v>
      </c>
      <c r="D88" s="31"/>
      <c r="E88" s="32">
        <f t="shared" si="4"/>
        <v>0</v>
      </c>
      <c r="F88" s="3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8" t="s">
        <v>54</v>
      </c>
      <c r="B89" s="29">
        <v>3.0</v>
      </c>
      <c r="C89" s="30" t="s">
        <v>55</v>
      </c>
      <c r="D89" s="31"/>
      <c r="E89" s="32">
        <f t="shared" si="4"/>
        <v>0</v>
      </c>
      <c r="F89" s="3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8" t="s">
        <v>56</v>
      </c>
      <c r="B90" s="29">
        <v>3.0</v>
      </c>
      <c r="C90" s="30" t="s">
        <v>57</v>
      </c>
      <c r="D90" s="31"/>
      <c r="E90" s="32">
        <f t="shared" si="4"/>
        <v>0</v>
      </c>
      <c r="F90" s="3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8" t="s">
        <v>58</v>
      </c>
      <c r="B91" s="29">
        <v>3.0</v>
      </c>
      <c r="C91" s="30" t="s">
        <v>59</v>
      </c>
      <c r="D91" s="31"/>
      <c r="E91" s="32">
        <f t="shared" si="4"/>
        <v>0</v>
      </c>
      <c r="F91" s="3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8" t="s">
        <v>60</v>
      </c>
      <c r="B92" s="29">
        <v>3.0</v>
      </c>
      <c r="C92" s="30" t="s">
        <v>61</v>
      </c>
      <c r="D92" s="31"/>
      <c r="E92" s="32">
        <f t="shared" si="4"/>
        <v>0</v>
      </c>
      <c r="F92" s="3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8" t="s">
        <v>62</v>
      </c>
      <c r="B93" s="29">
        <v>3.0</v>
      </c>
      <c r="C93" s="30" t="s">
        <v>63</v>
      </c>
      <c r="D93" s="31"/>
      <c r="E93" s="32">
        <f t="shared" si="4"/>
        <v>0</v>
      </c>
      <c r="F93" s="3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8" t="s">
        <v>64</v>
      </c>
      <c r="B94" s="29">
        <v>3.0</v>
      </c>
      <c r="C94" s="30" t="s">
        <v>65</v>
      </c>
      <c r="D94" s="31"/>
      <c r="E94" s="32">
        <f t="shared" si="4"/>
        <v>0</v>
      </c>
      <c r="F94" s="3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8" t="s">
        <v>66</v>
      </c>
      <c r="B95" s="29">
        <v>3.0</v>
      </c>
      <c r="C95" s="30" t="s">
        <v>67</v>
      </c>
      <c r="D95" s="31"/>
      <c r="E95" s="32">
        <f t="shared" si="4"/>
        <v>0</v>
      </c>
      <c r="F95" s="3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8" t="s">
        <v>68</v>
      </c>
      <c r="B96" s="29">
        <v>3.0</v>
      </c>
      <c r="C96" s="30" t="s">
        <v>69</v>
      </c>
      <c r="D96" s="31"/>
      <c r="E96" s="32">
        <f t="shared" si="4"/>
        <v>0</v>
      </c>
      <c r="F96" s="3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8" t="s">
        <v>70</v>
      </c>
      <c r="B97" s="29">
        <v>3.0</v>
      </c>
      <c r="C97" s="30" t="s">
        <v>71</v>
      </c>
      <c r="D97" s="31"/>
      <c r="E97" s="32">
        <f t="shared" si="4"/>
        <v>0</v>
      </c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8" t="s">
        <v>72</v>
      </c>
      <c r="B98" s="29">
        <v>3.0</v>
      </c>
      <c r="C98" s="39" t="s">
        <v>73</v>
      </c>
      <c r="D98" s="31"/>
      <c r="E98" s="32">
        <f t="shared" si="4"/>
        <v>0</v>
      </c>
      <c r="F98" s="3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40"/>
      <c r="B99" s="41"/>
      <c r="C99" s="42"/>
      <c r="D99" s="31"/>
      <c r="E99" s="32">
        <f t="shared" si="4"/>
        <v>0</v>
      </c>
      <c r="F99" s="3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43" t="s">
        <v>74</v>
      </c>
      <c r="B100" s="44"/>
      <c r="C100" s="44"/>
      <c r="D100" s="44"/>
      <c r="E100" s="44"/>
      <c r="F100" s="4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46" t="s">
        <v>75</v>
      </c>
      <c r="B101" s="41">
        <v>1.0</v>
      </c>
      <c r="C101" s="42" t="s">
        <v>23</v>
      </c>
      <c r="D101" s="31"/>
      <c r="E101" s="32">
        <f t="shared" ref="E101:E105" si="5">D101*B101</f>
        <v>0</v>
      </c>
      <c r="F101" s="3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4" t="s">
        <v>76</v>
      </c>
      <c r="B102" s="41">
        <v>1.0</v>
      </c>
      <c r="C102" s="30" t="s">
        <v>25</v>
      </c>
      <c r="D102" s="31"/>
      <c r="E102" s="32">
        <f t="shared" si="5"/>
        <v>0</v>
      </c>
      <c r="F102" s="3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4" t="s">
        <v>77</v>
      </c>
      <c r="B103" s="41">
        <v>1.0</v>
      </c>
      <c r="C103" s="30" t="s">
        <v>27</v>
      </c>
      <c r="D103" s="31"/>
      <c r="E103" s="32">
        <f t="shared" si="5"/>
        <v>0</v>
      </c>
      <c r="F103" s="3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4" t="s">
        <v>78</v>
      </c>
      <c r="B104" s="41">
        <v>1.0</v>
      </c>
      <c r="C104" s="7" t="s">
        <v>29</v>
      </c>
      <c r="D104" s="31"/>
      <c r="E104" s="32">
        <f t="shared" si="5"/>
        <v>0</v>
      </c>
      <c r="F104" s="3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47"/>
      <c r="B105" s="41"/>
      <c r="C105" s="48"/>
      <c r="D105" s="31"/>
      <c r="E105" s="32">
        <f t="shared" si="5"/>
        <v>0</v>
      </c>
      <c r="F105" s="3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43" t="s">
        <v>79</v>
      </c>
      <c r="B106" s="44"/>
      <c r="C106" s="44"/>
      <c r="D106" s="44"/>
      <c r="E106" s="44"/>
      <c r="F106" s="4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46" t="s">
        <v>80</v>
      </c>
      <c r="B107" s="41">
        <v>1.0</v>
      </c>
      <c r="C107" s="42" t="s">
        <v>23</v>
      </c>
      <c r="D107" s="31"/>
      <c r="E107" s="32">
        <f t="shared" ref="E107:E111" si="6">D107*B107</f>
        <v>0</v>
      </c>
      <c r="F107" s="3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4" t="s">
        <v>81</v>
      </c>
      <c r="B108" s="41">
        <v>1.0</v>
      </c>
      <c r="C108" s="30" t="s">
        <v>25</v>
      </c>
      <c r="D108" s="31"/>
      <c r="E108" s="32">
        <f t="shared" si="6"/>
        <v>0</v>
      </c>
      <c r="F108" s="3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4" t="s">
        <v>82</v>
      </c>
      <c r="B109" s="41">
        <v>1.0</v>
      </c>
      <c r="C109" s="30" t="s">
        <v>27</v>
      </c>
      <c r="D109" s="31"/>
      <c r="E109" s="32">
        <f t="shared" si="6"/>
        <v>0</v>
      </c>
      <c r="F109" s="3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4" t="s">
        <v>83</v>
      </c>
      <c r="B110" s="41">
        <v>1.0</v>
      </c>
      <c r="C110" s="7" t="s">
        <v>29</v>
      </c>
      <c r="D110" s="31"/>
      <c r="E110" s="32">
        <f t="shared" si="6"/>
        <v>0</v>
      </c>
      <c r="F110" s="3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49"/>
      <c r="B111" s="50"/>
      <c r="C111" s="51"/>
      <c r="D111" s="52"/>
      <c r="E111" s="53">
        <f t="shared" si="6"/>
        <v>0</v>
      </c>
      <c r="F111" s="5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55" t="s">
        <v>84</v>
      </c>
      <c r="E112" s="56">
        <f>SUMIFS(E73:E111,F73:F111,"Yes")</f>
        <v>0</v>
      </c>
      <c r="F112" s="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55" t="s">
        <v>85</v>
      </c>
      <c r="E113" s="56">
        <f>7.75%*E112</f>
        <v>0</v>
      </c>
      <c r="F113" s="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5" t="s">
        <v>86</v>
      </c>
      <c r="E114" s="57">
        <f t="array" ref="E114">SUMIFS(E73:E111,F73:F111,{"No",""})</f>
        <v>0</v>
      </c>
      <c r="F114" s="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8" t="s">
        <v>87</v>
      </c>
      <c r="B115" s="37"/>
      <c r="C115" s="37"/>
      <c r="D115" s="37"/>
      <c r="E115" s="59">
        <v>0.0</v>
      </c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5" t="s">
        <v>88</v>
      </c>
      <c r="E116" s="60">
        <f>SUM(E112:E115)</f>
        <v>0</v>
      </c>
      <c r="F116" s="7"/>
      <c r="G116" s="61" t="s">
        <v>91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4"/>
      <c r="B117" s="5"/>
      <c r="C117" s="4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4"/>
      <c r="B118" s="5"/>
      <c r="C118" s="4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4"/>
      <c r="B119" s="5"/>
      <c r="C119" s="4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4"/>
      <c r="B120" s="5"/>
      <c r="C120" s="4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8" t="s">
        <v>5</v>
      </c>
      <c r="C121" s="9" t="str">
        <f>$C$5</f>
        <v/>
      </c>
      <c r="D121" s="10"/>
      <c r="E121" s="10"/>
      <c r="F121" s="10"/>
      <c r="G121" s="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8" t="s">
        <v>7</v>
      </c>
      <c r="C122" s="9" t="str">
        <f>$C$6</f>
        <v/>
      </c>
      <c r="D122" s="10"/>
      <c r="E122" s="10"/>
      <c r="F122" s="10"/>
      <c r="G122" s="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8" t="s">
        <v>9</v>
      </c>
      <c r="C123" s="9" t="str">
        <f>$C$7</f>
        <v/>
      </c>
      <c r="D123" s="10"/>
      <c r="E123" s="10"/>
      <c r="F123" s="10"/>
      <c r="G123" s="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11"/>
      <c r="B124" s="5"/>
      <c r="C124" s="5"/>
      <c r="D124" s="5"/>
      <c r="E124" s="5"/>
      <c r="F124" s="3"/>
      <c r="G124" s="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8" t="s">
        <v>12</v>
      </c>
      <c r="C125" s="16" t="str">
        <f>$C$9</f>
        <v/>
      </c>
      <c r="D125" s="10"/>
      <c r="E125" s="10"/>
      <c r="F125" s="1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4"/>
      <c r="B126" s="5"/>
      <c r="C126" s="4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4"/>
      <c r="B127" s="5"/>
      <c r="C127" s="4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62" t="s">
        <v>92</v>
      </c>
      <c r="B128" s="19"/>
      <c r="C128" s="19"/>
      <c r="D128" s="19"/>
      <c r="E128" s="19"/>
      <c r="F128" s="2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24" t="s">
        <v>15</v>
      </c>
      <c r="B129" s="19"/>
      <c r="C129" s="19"/>
      <c r="D129" s="19"/>
      <c r="E129" s="19"/>
      <c r="F129" s="2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25" t="s">
        <v>16</v>
      </c>
      <c r="B130" s="26" t="s">
        <v>17</v>
      </c>
      <c r="C130" s="26" t="s">
        <v>18</v>
      </c>
      <c r="D130" s="26" t="s">
        <v>19</v>
      </c>
      <c r="E130" s="26" t="s">
        <v>20</v>
      </c>
      <c r="F130" s="27" t="s">
        <v>21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28" t="s">
        <v>22</v>
      </c>
      <c r="B131" s="29">
        <v>1.0</v>
      </c>
      <c r="C131" s="30" t="s">
        <v>23</v>
      </c>
      <c r="D131" s="31"/>
      <c r="E131" s="32">
        <f t="shared" ref="E131:E157" si="7">D131*B131</f>
        <v>0</v>
      </c>
      <c r="F131" s="3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4" t="s">
        <v>24</v>
      </c>
      <c r="B132" s="29">
        <v>1.0</v>
      </c>
      <c r="C132" s="30" t="s">
        <v>25</v>
      </c>
      <c r="D132" s="31"/>
      <c r="E132" s="32">
        <f t="shared" si="7"/>
        <v>0</v>
      </c>
      <c r="F132" s="3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28" t="s">
        <v>26</v>
      </c>
      <c r="B133" s="29">
        <v>1.0</v>
      </c>
      <c r="C133" s="30" t="s">
        <v>27</v>
      </c>
      <c r="D133" s="31"/>
      <c r="E133" s="32">
        <f t="shared" si="7"/>
        <v>0</v>
      </c>
      <c r="F133" s="3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5" t="s">
        <v>28</v>
      </c>
      <c r="B134" s="29">
        <v>1.0</v>
      </c>
      <c r="C134" s="7" t="s">
        <v>29</v>
      </c>
      <c r="D134" s="31"/>
      <c r="E134" s="32">
        <f t="shared" si="7"/>
        <v>0</v>
      </c>
      <c r="F134" s="3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8" t="s">
        <v>30</v>
      </c>
      <c r="B135" s="29">
        <v>2.0</v>
      </c>
      <c r="C135" s="30" t="s">
        <v>31</v>
      </c>
      <c r="D135" s="31"/>
      <c r="E135" s="32">
        <f t="shared" si="7"/>
        <v>0</v>
      </c>
      <c r="F135" s="3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8" t="s">
        <v>32</v>
      </c>
      <c r="B136" s="29">
        <v>2.0</v>
      </c>
      <c r="C136" s="30" t="s">
        <v>33</v>
      </c>
      <c r="D136" s="31"/>
      <c r="E136" s="32">
        <f t="shared" si="7"/>
        <v>0</v>
      </c>
      <c r="F136" s="3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28" t="s">
        <v>34</v>
      </c>
      <c r="B137" s="29">
        <v>2.0</v>
      </c>
      <c r="C137" s="30" t="s">
        <v>35</v>
      </c>
      <c r="D137" s="31"/>
      <c r="E137" s="32">
        <f t="shared" si="7"/>
        <v>0</v>
      </c>
      <c r="F137" s="3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28" t="s">
        <v>36</v>
      </c>
      <c r="B138" s="29">
        <v>2.0</v>
      </c>
      <c r="C138" s="30" t="s">
        <v>37</v>
      </c>
      <c r="D138" s="31"/>
      <c r="E138" s="32">
        <f t="shared" si="7"/>
        <v>0</v>
      </c>
      <c r="F138" s="3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4" t="s">
        <v>38</v>
      </c>
      <c r="B139" s="29">
        <v>2.0</v>
      </c>
      <c r="C139" s="30" t="s">
        <v>39</v>
      </c>
      <c r="D139" s="31"/>
      <c r="E139" s="32">
        <f t="shared" si="7"/>
        <v>0</v>
      </c>
      <c r="F139" s="3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8" t="s">
        <v>40</v>
      </c>
      <c r="B140" s="29">
        <v>2.0</v>
      </c>
      <c r="C140" s="30" t="s">
        <v>41</v>
      </c>
      <c r="D140" s="31"/>
      <c r="E140" s="32">
        <f t="shared" si="7"/>
        <v>0</v>
      </c>
      <c r="F140" s="3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8" t="s">
        <v>42</v>
      </c>
      <c r="B141" s="29">
        <v>2.0</v>
      </c>
      <c r="C141" s="30" t="s">
        <v>43</v>
      </c>
      <c r="D141" s="31"/>
      <c r="E141" s="32">
        <f t="shared" si="7"/>
        <v>0</v>
      </c>
      <c r="F141" s="3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28" t="s">
        <v>44</v>
      </c>
      <c r="B142" s="29">
        <v>6.0</v>
      </c>
      <c r="C142" s="30" t="s">
        <v>45</v>
      </c>
      <c r="D142" s="31"/>
      <c r="E142" s="32">
        <f t="shared" si="7"/>
        <v>0</v>
      </c>
      <c r="F142" s="3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28" t="s">
        <v>46</v>
      </c>
      <c r="B143" s="29">
        <v>6.0</v>
      </c>
      <c r="C143" s="30" t="s">
        <v>47</v>
      </c>
      <c r="D143" s="31"/>
      <c r="E143" s="32">
        <f t="shared" si="7"/>
        <v>0</v>
      </c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8" t="s">
        <v>48</v>
      </c>
      <c r="B144" s="29">
        <v>6.0</v>
      </c>
      <c r="C144" s="30" t="s">
        <v>49</v>
      </c>
      <c r="D144" s="31"/>
      <c r="E144" s="32">
        <f t="shared" si="7"/>
        <v>0</v>
      </c>
      <c r="F144" s="3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8" t="s">
        <v>50</v>
      </c>
      <c r="B145" s="29">
        <v>6.0</v>
      </c>
      <c r="C145" s="30" t="s">
        <v>51</v>
      </c>
      <c r="D145" s="31"/>
      <c r="E145" s="32">
        <f t="shared" si="7"/>
        <v>0</v>
      </c>
      <c r="F145" s="3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8" t="s">
        <v>52</v>
      </c>
      <c r="B146" s="29">
        <v>6.0</v>
      </c>
      <c r="C146" s="30" t="s">
        <v>53</v>
      </c>
      <c r="D146" s="31"/>
      <c r="E146" s="32">
        <f t="shared" si="7"/>
        <v>0</v>
      </c>
      <c r="F146" s="3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8" t="s">
        <v>54</v>
      </c>
      <c r="B147" s="29">
        <v>10.0</v>
      </c>
      <c r="C147" s="30" t="s">
        <v>55</v>
      </c>
      <c r="D147" s="31"/>
      <c r="E147" s="32">
        <f t="shared" si="7"/>
        <v>0</v>
      </c>
      <c r="F147" s="3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8" t="s">
        <v>56</v>
      </c>
      <c r="B148" s="29">
        <v>10.0</v>
      </c>
      <c r="C148" s="30" t="s">
        <v>57</v>
      </c>
      <c r="D148" s="31"/>
      <c r="E148" s="32">
        <f t="shared" si="7"/>
        <v>0</v>
      </c>
      <c r="F148" s="3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28" t="s">
        <v>58</v>
      </c>
      <c r="B149" s="29">
        <v>10.0</v>
      </c>
      <c r="C149" s="30" t="s">
        <v>59</v>
      </c>
      <c r="D149" s="31"/>
      <c r="E149" s="32">
        <f t="shared" si="7"/>
        <v>0</v>
      </c>
      <c r="F149" s="3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8" t="s">
        <v>60</v>
      </c>
      <c r="B150" s="29">
        <v>10.0</v>
      </c>
      <c r="C150" s="30" t="s">
        <v>61</v>
      </c>
      <c r="D150" s="31"/>
      <c r="E150" s="32">
        <f t="shared" si="7"/>
        <v>0</v>
      </c>
      <c r="F150" s="3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8" t="s">
        <v>62</v>
      </c>
      <c r="B151" s="29">
        <v>10.0</v>
      </c>
      <c r="C151" s="30" t="s">
        <v>63</v>
      </c>
      <c r="D151" s="31"/>
      <c r="E151" s="32">
        <f t="shared" si="7"/>
        <v>0</v>
      </c>
      <c r="F151" s="3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28" t="s">
        <v>64</v>
      </c>
      <c r="B152" s="29">
        <v>3.0</v>
      </c>
      <c r="C152" s="30" t="s">
        <v>65</v>
      </c>
      <c r="D152" s="31"/>
      <c r="E152" s="32">
        <f t="shared" si="7"/>
        <v>0</v>
      </c>
      <c r="F152" s="3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28" t="s">
        <v>66</v>
      </c>
      <c r="B153" s="29">
        <v>3.0</v>
      </c>
      <c r="C153" s="30" t="s">
        <v>67</v>
      </c>
      <c r="D153" s="31"/>
      <c r="E153" s="32">
        <f t="shared" si="7"/>
        <v>0</v>
      </c>
      <c r="F153" s="3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8" t="s">
        <v>68</v>
      </c>
      <c r="B154" s="29">
        <v>3.0</v>
      </c>
      <c r="C154" s="30" t="s">
        <v>69</v>
      </c>
      <c r="D154" s="31"/>
      <c r="E154" s="32">
        <f t="shared" si="7"/>
        <v>0</v>
      </c>
      <c r="F154" s="3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28" t="s">
        <v>70</v>
      </c>
      <c r="B155" s="29">
        <v>3.0</v>
      </c>
      <c r="C155" s="30" t="s">
        <v>71</v>
      </c>
      <c r="D155" s="31"/>
      <c r="E155" s="32">
        <f t="shared" si="7"/>
        <v>0</v>
      </c>
      <c r="F155" s="3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28" t="s">
        <v>72</v>
      </c>
      <c r="B156" s="29">
        <v>3.0</v>
      </c>
      <c r="C156" s="39" t="s">
        <v>73</v>
      </c>
      <c r="D156" s="31"/>
      <c r="E156" s="32">
        <f t="shared" si="7"/>
        <v>0</v>
      </c>
      <c r="F156" s="3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40"/>
      <c r="B157" s="41"/>
      <c r="C157" s="42"/>
      <c r="D157" s="31"/>
      <c r="E157" s="32">
        <f t="shared" si="7"/>
        <v>0</v>
      </c>
      <c r="F157" s="3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43" t="s">
        <v>74</v>
      </c>
      <c r="B158" s="44"/>
      <c r="C158" s="44"/>
      <c r="D158" s="44"/>
      <c r="E158" s="44"/>
      <c r="F158" s="4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46" t="s">
        <v>75</v>
      </c>
      <c r="B159" s="41">
        <v>1.0</v>
      </c>
      <c r="C159" s="42" t="s">
        <v>23</v>
      </c>
      <c r="D159" s="31"/>
      <c r="E159" s="32">
        <f t="shared" ref="E159:E163" si="8">D159*B159</f>
        <v>0</v>
      </c>
      <c r="F159" s="3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4" t="s">
        <v>76</v>
      </c>
      <c r="B160" s="41">
        <v>1.0</v>
      </c>
      <c r="C160" s="30" t="s">
        <v>25</v>
      </c>
      <c r="D160" s="31"/>
      <c r="E160" s="32">
        <f t="shared" si="8"/>
        <v>0</v>
      </c>
      <c r="F160" s="3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4" t="s">
        <v>77</v>
      </c>
      <c r="B161" s="41">
        <v>1.0</v>
      </c>
      <c r="C161" s="30" t="s">
        <v>27</v>
      </c>
      <c r="D161" s="31"/>
      <c r="E161" s="32">
        <f t="shared" si="8"/>
        <v>0</v>
      </c>
      <c r="F161" s="3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4" t="s">
        <v>78</v>
      </c>
      <c r="B162" s="41">
        <v>1.0</v>
      </c>
      <c r="C162" s="7" t="s">
        <v>29</v>
      </c>
      <c r="D162" s="31"/>
      <c r="E162" s="32">
        <f t="shared" si="8"/>
        <v>0</v>
      </c>
      <c r="F162" s="3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47"/>
      <c r="B163" s="41"/>
      <c r="C163" s="48"/>
      <c r="D163" s="31"/>
      <c r="E163" s="32">
        <f t="shared" si="8"/>
        <v>0</v>
      </c>
      <c r="F163" s="3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43" t="s">
        <v>79</v>
      </c>
      <c r="B164" s="44"/>
      <c r="C164" s="44"/>
      <c r="D164" s="44"/>
      <c r="E164" s="44"/>
      <c r="F164" s="4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46" t="s">
        <v>80</v>
      </c>
      <c r="B165" s="41">
        <v>1.0</v>
      </c>
      <c r="C165" s="42" t="s">
        <v>23</v>
      </c>
      <c r="D165" s="31"/>
      <c r="E165" s="32">
        <f t="shared" ref="E165:E169" si="9">D165*B165</f>
        <v>0</v>
      </c>
      <c r="F165" s="3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4" t="s">
        <v>81</v>
      </c>
      <c r="B166" s="41">
        <v>1.0</v>
      </c>
      <c r="C166" s="30" t="s">
        <v>25</v>
      </c>
      <c r="D166" s="31"/>
      <c r="E166" s="32">
        <f t="shared" si="9"/>
        <v>0</v>
      </c>
      <c r="F166" s="3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4" t="s">
        <v>82</v>
      </c>
      <c r="B167" s="41">
        <v>1.0</v>
      </c>
      <c r="C167" s="30" t="s">
        <v>27</v>
      </c>
      <c r="D167" s="31"/>
      <c r="E167" s="32">
        <f t="shared" si="9"/>
        <v>0</v>
      </c>
      <c r="F167" s="3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4" t="s">
        <v>83</v>
      </c>
      <c r="B168" s="41">
        <v>1.0</v>
      </c>
      <c r="C168" s="7" t="s">
        <v>29</v>
      </c>
      <c r="D168" s="31"/>
      <c r="E168" s="32">
        <f t="shared" si="9"/>
        <v>0</v>
      </c>
      <c r="F168" s="3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49"/>
      <c r="B169" s="50"/>
      <c r="C169" s="51"/>
      <c r="D169" s="52"/>
      <c r="E169" s="53">
        <f t="shared" si="9"/>
        <v>0</v>
      </c>
      <c r="F169" s="5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55" t="s">
        <v>84</v>
      </c>
      <c r="E170" s="56">
        <f>SUMIFS(E131:E169,F131:F169,"Yes")</f>
        <v>0</v>
      </c>
      <c r="F170" s="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55" t="s">
        <v>85</v>
      </c>
      <c r="E171" s="56">
        <f>7.75%*E170</f>
        <v>0</v>
      </c>
      <c r="F171" s="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55" t="s">
        <v>86</v>
      </c>
      <c r="E172" s="57">
        <f t="array" ref="E172">SUMIFS(E131:E169,F131:F169,{"No",""})</f>
        <v>0</v>
      </c>
      <c r="F172" s="7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58" t="s">
        <v>87</v>
      </c>
      <c r="B173" s="37"/>
      <c r="C173" s="37"/>
      <c r="D173" s="37"/>
      <c r="E173" s="59">
        <v>0.0</v>
      </c>
      <c r="F173" s="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55" t="s">
        <v>88</v>
      </c>
      <c r="E174" s="60">
        <f>SUM(E170:E173)</f>
        <v>0</v>
      </c>
      <c r="F174" s="7"/>
      <c r="G174" s="61" t="s">
        <v>93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4"/>
      <c r="B175" s="5"/>
      <c r="C175" s="4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4"/>
      <c r="B176" s="5"/>
      <c r="C176" s="4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4"/>
      <c r="B177" s="5"/>
      <c r="C177" s="4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4"/>
      <c r="B178" s="5"/>
      <c r="C178" s="4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8" t="s">
        <v>5</v>
      </c>
      <c r="C179" s="9" t="str">
        <f>$C$5</f>
        <v/>
      </c>
      <c r="D179" s="10"/>
      <c r="E179" s="10"/>
      <c r="F179" s="10"/>
      <c r="G179" s="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8" t="s">
        <v>7</v>
      </c>
      <c r="C180" s="9" t="str">
        <f>$C$6</f>
        <v/>
      </c>
      <c r="D180" s="10"/>
      <c r="E180" s="10"/>
      <c r="F180" s="10"/>
      <c r="G180" s="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8" t="s">
        <v>9</v>
      </c>
      <c r="C181" s="9" t="str">
        <f>$C$7</f>
        <v/>
      </c>
      <c r="D181" s="10"/>
      <c r="E181" s="10"/>
      <c r="F181" s="10"/>
      <c r="G181" s="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11"/>
      <c r="B182" s="5"/>
      <c r="C182" s="5"/>
      <c r="D182" s="5"/>
      <c r="E182" s="5"/>
      <c r="F182" s="3"/>
      <c r="G182" s="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8" t="s">
        <v>12</v>
      </c>
      <c r="C183" s="16" t="str">
        <f>$C$9</f>
        <v/>
      </c>
      <c r="D183" s="10"/>
      <c r="E183" s="10"/>
      <c r="F183" s="1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4"/>
      <c r="B184" s="5"/>
      <c r="C184" s="4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4"/>
      <c r="B185" s="5"/>
      <c r="C185" s="4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62" t="s">
        <v>94</v>
      </c>
      <c r="B186" s="19"/>
      <c r="C186" s="19"/>
      <c r="D186" s="19"/>
      <c r="E186" s="19"/>
      <c r="F186" s="2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24" t="s">
        <v>15</v>
      </c>
      <c r="B187" s="19"/>
      <c r="C187" s="19"/>
      <c r="D187" s="19"/>
      <c r="E187" s="19"/>
      <c r="F187" s="2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25" t="s">
        <v>16</v>
      </c>
      <c r="B188" s="26" t="s">
        <v>17</v>
      </c>
      <c r="C188" s="26" t="s">
        <v>18</v>
      </c>
      <c r="D188" s="26" t="s">
        <v>19</v>
      </c>
      <c r="E188" s="26" t="s">
        <v>20</v>
      </c>
      <c r="F188" s="27" t="s">
        <v>21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28" t="s">
        <v>22</v>
      </c>
      <c r="B189" s="29">
        <v>1.0</v>
      </c>
      <c r="C189" s="30" t="s">
        <v>23</v>
      </c>
      <c r="D189" s="31"/>
      <c r="E189" s="32">
        <f t="shared" ref="E189:E215" si="10">D189*B189</f>
        <v>0</v>
      </c>
      <c r="F189" s="3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4" t="s">
        <v>24</v>
      </c>
      <c r="B190" s="29">
        <v>1.0</v>
      </c>
      <c r="C190" s="30" t="s">
        <v>25</v>
      </c>
      <c r="D190" s="31"/>
      <c r="E190" s="32">
        <f t="shared" si="10"/>
        <v>0</v>
      </c>
      <c r="F190" s="3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8" t="s">
        <v>26</v>
      </c>
      <c r="B191" s="29">
        <v>1.0</v>
      </c>
      <c r="C191" s="30" t="s">
        <v>27</v>
      </c>
      <c r="D191" s="31"/>
      <c r="E191" s="32">
        <f t="shared" si="10"/>
        <v>0</v>
      </c>
      <c r="F191" s="3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5" t="s">
        <v>28</v>
      </c>
      <c r="B192" s="29">
        <v>1.0</v>
      </c>
      <c r="C192" s="7" t="s">
        <v>29</v>
      </c>
      <c r="D192" s="31"/>
      <c r="E192" s="32">
        <f t="shared" si="10"/>
        <v>0</v>
      </c>
      <c r="F192" s="3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28" t="s">
        <v>30</v>
      </c>
      <c r="B193" s="29">
        <v>2.0</v>
      </c>
      <c r="C193" s="30" t="s">
        <v>31</v>
      </c>
      <c r="D193" s="31"/>
      <c r="E193" s="32">
        <f t="shared" si="10"/>
        <v>0</v>
      </c>
      <c r="F193" s="3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28" t="s">
        <v>32</v>
      </c>
      <c r="B194" s="29">
        <v>2.0</v>
      </c>
      <c r="C194" s="30" t="s">
        <v>33</v>
      </c>
      <c r="D194" s="31"/>
      <c r="E194" s="32">
        <f t="shared" si="10"/>
        <v>0</v>
      </c>
      <c r="F194" s="3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28" t="s">
        <v>34</v>
      </c>
      <c r="B195" s="29">
        <v>2.0</v>
      </c>
      <c r="C195" s="30" t="s">
        <v>35</v>
      </c>
      <c r="D195" s="31"/>
      <c r="E195" s="32">
        <f t="shared" si="10"/>
        <v>0</v>
      </c>
      <c r="F195" s="3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28" t="s">
        <v>36</v>
      </c>
      <c r="B196" s="29">
        <v>2.0</v>
      </c>
      <c r="C196" s="30" t="s">
        <v>37</v>
      </c>
      <c r="D196" s="31"/>
      <c r="E196" s="32">
        <f t="shared" si="10"/>
        <v>0</v>
      </c>
      <c r="F196" s="3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4" t="s">
        <v>38</v>
      </c>
      <c r="B197" s="29">
        <v>2.0</v>
      </c>
      <c r="C197" s="30" t="s">
        <v>39</v>
      </c>
      <c r="D197" s="31"/>
      <c r="E197" s="32">
        <f t="shared" si="10"/>
        <v>0</v>
      </c>
      <c r="F197" s="3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28" t="s">
        <v>40</v>
      </c>
      <c r="B198" s="29">
        <v>2.0</v>
      </c>
      <c r="C198" s="30" t="s">
        <v>41</v>
      </c>
      <c r="D198" s="31"/>
      <c r="E198" s="32">
        <f t="shared" si="10"/>
        <v>0</v>
      </c>
      <c r="F198" s="3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28" t="s">
        <v>42</v>
      </c>
      <c r="B199" s="29">
        <v>2.0</v>
      </c>
      <c r="C199" s="30" t="s">
        <v>43</v>
      </c>
      <c r="D199" s="31"/>
      <c r="E199" s="32">
        <f t="shared" si="10"/>
        <v>0</v>
      </c>
      <c r="F199" s="3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28" t="s">
        <v>44</v>
      </c>
      <c r="B200" s="29">
        <v>3.0</v>
      </c>
      <c r="C200" s="30" t="s">
        <v>45</v>
      </c>
      <c r="D200" s="31"/>
      <c r="E200" s="32">
        <f t="shared" si="10"/>
        <v>0</v>
      </c>
      <c r="F200" s="3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28" t="s">
        <v>46</v>
      </c>
      <c r="B201" s="29">
        <v>3.0</v>
      </c>
      <c r="C201" s="30" t="s">
        <v>47</v>
      </c>
      <c r="D201" s="31"/>
      <c r="E201" s="32">
        <f t="shared" si="10"/>
        <v>0</v>
      </c>
      <c r="F201" s="3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28" t="s">
        <v>48</v>
      </c>
      <c r="B202" s="29">
        <v>3.0</v>
      </c>
      <c r="C202" s="30" t="s">
        <v>49</v>
      </c>
      <c r="D202" s="31"/>
      <c r="E202" s="32">
        <f t="shared" si="10"/>
        <v>0</v>
      </c>
      <c r="F202" s="3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28" t="s">
        <v>50</v>
      </c>
      <c r="B203" s="29">
        <v>3.0</v>
      </c>
      <c r="C203" s="30" t="s">
        <v>51</v>
      </c>
      <c r="D203" s="31"/>
      <c r="E203" s="32">
        <f t="shared" si="10"/>
        <v>0</v>
      </c>
      <c r="F203" s="3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28" t="s">
        <v>52</v>
      </c>
      <c r="B204" s="29">
        <v>3.0</v>
      </c>
      <c r="C204" s="30" t="s">
        <v>53</v>
      </c>
      <c r="D204" s="31"/>
      <c r="E204" s="32">
        <f t="shared" si="10"/>
        <v>0</v>
      </c>
      <c r="F204" s="3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28" t="s">
        <v>54</v>
      </c>
      <c r="B205" s="29">
        <v>14.0</v>
      </c>
      <c r="C205" s="30" t="s">
        <v>55</v>
      </c>
      <c r="D205" s="31"/>
      <c r="E205" s="32">
        <f t="shared" si="10"/>
        <v>0</v>
      </c>
      <c r="F205" s="3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28" t="s">
        <v>56</v>
      </c>
      <c r="B206" s="29">
        <v>14.0</v>
      </c>
      <c r="C206" s="30" t="s">
        <v>57</v>
      </c>
      <c r="D206" s="31"/>
      <c r="E206" s="32">
        <f t="shared" si="10"/>
        <v>0</v>
      </c>
      <c r="F206" s="3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28" t="s">
        <v>58</v>
      </c>
      <c r="B207" s="29">
        <v>14.0</v>
      </c>
      <c r="C207" s="30" t="s">
        <v>59</v>
      </c>
      <c r="D207" s="31"/>
      <c r="E207" s="32">
        <f t="shared" si="10"/>
        <v>0</v>
      </c>
      <c r="F207" s="3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28" t="s">
        <v>60</v>
      </c>
      <c r="B208" s="29">
        <v>14.0</v>
      </c>
      <c r="C208" s="30" t="s">
        <v>61</v>
      </c>
      <c r="D208" s="31"/>
      <c r="E208" s="32">
        <f t="shared" si="10"/>
        <v>0</v>
      </c>
      <c r="F208" s="3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8" t="s">
        <v>62</v>
      </c>
      <c r="B209" s="29">
        <v>14.0</v>
      </c>
      <c r="C209" s="30" t="s">
        <v>63</v>
      </c>
      <c r="D209" s="31"/>
      <c r="E209" s="32">
        <f t="shared" si="10"/>
        <v>0</v>
      </c>
      <c r="F209" s="3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28" t="s">
        <v>64</v>
      </c>
      <c r="B210" s="29">
        <v>3.0</v>
      </c>
      <c r="C210" s="30" t="s">
        <v>65</v>
      </c>
      <c r="D210" s="31"/>
      <c r="E210" s="32">
        <f t="shared" si="10"/>
        <v>0</v>
      </c>
      <c r="F210" s="3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28" t="s">
        <v>66</v>
      </c>
      <c r="B211" s="29">
        <v>3.0</v>
      </c>
      <c r="C211" s="30" t="s">
        <v>67</v>
      </c>
      <c r="D211" s="31"/>
      <c r="E211" s="32">
        <f t="shared" si="10"/>
        <v>0</v>
      </c>
      <c r="F211" s="3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28" t="s">
        <v>68</v>
      </c>
      <c r="B212" s="29">
        <v>3.0</v>
      </c>
      <c r="C212" s="30" t="s">
        <v>69</v>
      </c>
      <c r="D212" s="31"/>
      <c r="E212" s="32">
        <f t="shared" si="10"/>
        <v>0</v>
      </c>
      <c r="F212" s="3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8" t="s">
        <v>70</v>
      </c>
      <c r="B213" s="29">
        <v>3.0</v>
      </c>
      <c r="C213" s="30" t="s">
        <v>71</v>
      </c>
      <c r="D213" s="31"/>
      <c r="E213" s="32">
        <f t="shared" si="10"/>
        <v>0</v>
      </c>
      <c r="F213" s="3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8" t="s">
        <v>72</v>
      </c>
      <c r="B214" s="29">
        <v>3.0</v>
      </c>
      <c r="C214" s="39" t="s">
        <v>73</v>
      </c>
      <c r="D214" s="31"/>
      <c r="E214" s="32">
        <f t="shared" si="10"/>
        <v>0</v>
      </c>
      <c r="F214" s="3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40"/>
      <c r="B215" s="41"/>
      <c r="C215" s="42"/>
      <c r="D215" s="31"/>
      <c r="E215" s="32">
        <f t="shared" si="10"/>
        <v>0</v>
      </c>
      <c r="F215" s="3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43" t="s">
        <v>74</v>
      </c>
      <c r="B216" s="44"/>
      <c r="C216" s="44"/>
      <c r="D216" s="44"/>
      <c r="E216" s="44"/>
      <c r="F216" s="4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46" t="s">
        <v>75</v>
      </c>
      <c r="B217" s="41">
        <v>1.0</v>
      </c>
      <c r="C217" s="42" t="s">
        <v>23</v>
      </c>
      <c r="D217" s="31"/>
      <c r="E217" s="32">
        <f t="shared" ref="E217:E221" si="11">D217*B217</f>
        <v>0</v>
      </c>
      <c r="F217" s="3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4" t="s">
        <v>76</v>
      </c>
      <c r="B218" s="41">
        <v>1.0</v>
      </c>
      <c r="C218" s="30" t="s">
        <v>25</v>
      </c>
      <c r="D218" s="31"/>
      <c r="E218" s="32">
        <f t="shared" si="11"/>
        <v>0</v>
      </c>
      <c r="F218" s="3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4" t="s">
        <v>77</v>
      </c>
      <c r="B219" s="41">
        <v>1.0</v>
      </c>
      <c r="C219" s="30" t="s">
        <v>27</v>
      </c>
      <c r="D219" s="31"/>
      <c r="E219" s="32">
        <f t="shared" si="11"/>
        <v>0</v>
      </c>
      <c r="F219" s="3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4" t="s">
        <v>78</v>
      </c>
      <c r="B220" s="41">
        <v>1.0</v>
      </c>
      <c r="C220" s="7" t="s">
        <v>29</v>
      </c>
      <c r="D220" s="31"/>
      <c r="E220" s="32">
        <f t="shared" si="11"/>
        <v>0</v>
      </c>
      <c r="F220" s="3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47"/>
      <c r="B221" s="41"/>
      <c r="C221" s="48"/>
      <c r="D221" s="31"/>
      <c r="E221" s="32">
        <f t="shared" si="11"/>
        <v>0</v>
      </c>
      <c r="F221" s="3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43" t="s">
        <v>79</v>
      </c>
      <c r="B222" s="44"/>
      <c r="C222" s="44"/>
      <c r="D222" s="44"/>
      <c r="E222" s="44"/>
      <c r="F222" s="4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46" t="s">
        <v>80</v>
      </c>
      <c r="B223" s="41">
        <v>1.0</v>
      </c>
      <c r="C223" s="42" t="s">
        <v>23</v>
      </c>
      <c r="D223" s="31"/>
      <c r="E223" s="32">
        <f t="shared" ref="E223:E227" si="12">D223*B223</f>
        <v>0</v>
      </c>
      <c r="F223" s="3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4" t="s">
        <v>81</v>
      </c>
      <c r="B224" s="41">
        <v>1.0</v>
      </c>
      <c r="C224" s="30" t="s">
        <v>25</v>
      </c>
      <c r="D224" s="31"/>
      <c r="E224" s="32">
        <f t="shared" si="12"/>
        <v>0</v>
      </c>
      <c r="F224" s="3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4" t="s">
        <v>82</v>
      </c>
      <c r="B225" s="41">
        <v>1.0</v>
      </c>
      <c r="C225" s="30" t="s">
        <v>27</v>
      </c>
      <c r="D225" s="31"/>
      <c r="E225" s="32">
        <f t="shared" si="12"/>
        <v>0</v>
      </c>
      <c r="F225" s="3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4" t="s">
        <v>83</v>
      </c>
      <c r="B226" s="41">
        <v>1.0</v>
      </c>
      <c r="C226" s="7" t="s">
        <v>29</v>
      </c>
      <c r="D226" s="31"/>
      <c r="E226" s="32">
        <f t="shared" si="12"/>
        <v>0</v>
      </c>
      <c r="F226" s="3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49"/>
      <c r="B227" s="50"/>
      <c r="C227" s="51"/>
      <c r="D227" s="52"/>
      <c r="E227" s="53">
        <f t="shared" si="12"/>
        <v>0</v>
      </c>
      <c r="F227" s="5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55" t="s">
        <v>84</v>
      </c>
      <c r="E228" s="56">
        <f>SUMIFS(E189:E227,F189:F227,"Yes")</f>
        <v>0</v>
      </c>
      <c r="F228" s="7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55" t="s">
        <v>85</v>
      </c>
      <c r="E229" s="56">
        <f>7.75%*E228</f>
        <v>0</v>
      </c>
      <c r="F229" s="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55" t="s">
        <v>86</v>
      </c>
      <c r="E230" s="57">
        <f t="array" ref="E230">SUMIFS(E189:E227,F189:F227,{"No",""})</f>
        <v>0</v>
      </c>
      <c r="F230" s="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8" t="s">
        <v>87</v>
      </c>
      <c r="B231" s="37"/>
      <c r="C231" s="37"/>
      <c r="D231" s="37"/>
      <c r="E231" s="59">
        <v>0.0</v>
      </c>
      <c r="F231" s="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5" t="s">
        <v>88</v>
      </c>
      <c r="E232" s="60">
        <f>SUM(E228:E231)</f>
        <v>0</v>
      </c>
      <c r="F232" s="7"/>
      <c r="G232" s="61" t="s">
        <v>95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4"/>
      <c r="B233" s="5"/>
      <c r="C233" s="4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4"/>
      <c r="B234" s="5"/>
      <c r="C234" s="4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4"/>
      <c r="B235" s="5"/>
      <c r="C235" s="4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4"/>
      <c r="B236" s="5"/>
      <c r="C236" s="4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8" t="s">
        <v>5</v>
      </c>
      <c r="C237" s="9" t="str">
        <f>$C$5</f>
        <v/>
      </c>
      <c r="D237" s="10"/>
      <c r="E237" s="10"/>
      <c r="F237" s="10"/>
      <c r="G237" s="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8" t="s">
        <v>7</v>
      </c>
      <c r="C238" s="9" t="str">
        <f>$C$6</f>
        <v/>
      </c>
      <c r="D238" s="10"/>
      <c r="E238" s="10"/>
      <c r="F238" s="10"/>
      <c r="G238" s="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8" t="s">
        <v>9</v>
      </c>
      <c r="C239" s="9" t="str">
        <f>$C$7</f>
        <v/>
      </c>
      <c r="D239" s="10"/>
      <c r="E239" s="10"/>
      <c r="F239" s="10"/>
      <c r="G239" s="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11"/>
      <c r="B240" s="5"/>
      <c r="C240" s="5"/>
      <c r="D240" s="5"/>
      <c r="E240" s="5"/>
      <c r="F240" s="3"/>
      <c r="G240" s="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8" t="s">
        <v>12</v>
      </c>
      <c r="C241" s="16" t="str">
        <f>$C$9</f>
        <v/>
      </c>
      <c r="D241" s="10"/>
      <c r="E241" s="10"/>
      <c r="F241" s="1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4"/>
      <c r="B242" s="5"/>
      <c r="C242" s="4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4"/>
      <c r="B243" s="5"/>
      <c r="C243" s="4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62" t="s">
        <v>96</v>
      </c>
      <c r="B244" s="19"/>
      <c r="C244" s="19"/>
      <c r="D244" s="19"/>
      <c r="E244" s="19"/>
      <c r="F244" s="2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24" t="s">
        <v>15</v>
      </c>
      <c r="B245" s="19"/>
      <c r="C245" s="19"/>
      <c r="D245" s="19"/>
      <c r="E245" s="19"/>
      <c r="F245" s="2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25" t="s">
        <v>16</v>
      </c>
      <c r="B246" s="26" t="s">
        <v>17</v>
      </c>
      <c r="C246" s="26" t="s">
        <v>18</v>
      </c>
      <c r="D246" s="26" t="s">
        <v>19</v>
      </c>
      <c r="E246" s="26" t="s">
        <v>20</v>
      </c>
      <c r="F246" s="27" t="s">
        <v>21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8" t="s">
        <v>22</v>
      </c>
      <c r="B247" s="29">
        <v>1.0</v>
      </c>
      <c r="C247" s="30" t="s">
        <v>23</v>
      </c>
      <c r="D247" s="31"/>
      <c r="E247" s="32">
        <f t="shared" ref="E247:E273" si="13">D247*B247</f>
        <v>0</v>
      </c>
      <c r="F247" s="3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4" t="s">
        <v>24</v>
      </c>
      <c r="B248" s="29">
        <v>1.0</v>
      </c>
      <c r="C248" s="30" t="s">
        <v>25</v>
      </c>
      <c r="D248" s="31"/>
      <c r="E248" s="32">
        <f t="shared" si="13"/>
        <v>0</v>
      </c>
      <c r="F248" s="3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8" t="s">
        <v>26</v>
      </c>
      <c r="B249" s="29">
        <v>1.0</v>
      </c>
      <c r="C249" s="30" t="s">
        <v>27</v>
      </c>
      <c r="D249" s="31"/>
      <c r="E249" s="32">
        <f t="shared" si="13"/>
        <v>0</v>
      </c>
      <c r="F249" s="3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5" t="s">
        <v>28</v>
      </c>
      <c r="B250" s="29">
        <v>1.0</v>
      </c>
      <c r="C250" s="7" t="s">
        <v>29</v>
      </c>
      <c r="D250" s="31"/>
      <c r="E250" s="32">
        <f t="shared" si="13"/>
        <v>0</v>
      </c>
      <c r="F250" s="3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8" t="s">
        <v>30</v>
      </c>
      <c r="B251" s="29">
        <v>2.0</v>
      </c>
      <c r="C251" s="30" t="s">
        <v>31</v>
      </c>
      <c r="D251" s="31"/>
      <c r="E251" s="32">
        <f t="shared" si="13"/>
        <v>0</v>
      </c>
      <c r="F251" s="3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8" t="s">
        <v>32</v>
      </c>
      <c r="B252" s="29">
        <v>2.0</v>
      </c>
      <c r="C252" s="30" t="s">
        <v>33</v>
      </c>
      <c r="D252" s="31"/>
      <c r="E252" s="32">
        <f t="shared" si="13"/>
        <v>0</v>
      </c>
      <c r="F252" s="3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8" t="s">
        <v>34</v>
      </c>
      <c r="B253" s="29">
        <v>2.0</v>
      </c>
      <c r="C253" s="30" t="s">
        <v>35</v>
      </c>
      <c r="D253" s="31"/>
      <c r="E253" s="32">
        <f t="shared" si="13"/>
        <v>0</v>
      </c>
      <c r="F253" s="3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8" t="s">
        <v>36</v>
      </c>
      <c r="B254" s="29">
        <v>2.0</v>
      </c>
      <c r="C254" s="30" t="s">
        <v>37</v>
      </c>
      <c r="D254" s="31"/>
      <c r="E254" s="32">
        <f t="shared" si="13"/>
        <v>0</v>
      </c>
      <c r="F254" s="3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4" t="s">
        <v>38</v>
      </c>
      <c r="B255" s="29">
        <v>2.0</v>
      </c>
      <c r="C255" s="30" t="s">
        <v>39</v>
      </c>
      <c r="D255" s="31"/>
      <c r="E255" s="32">
        <f t="shared" si="13"/>
        <v>0</v>
      </c>
      <c r="F255" s="3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8" t="s">
        <v>40</v>
      </c>
      <c r="B256" s="29">
        <v>2.0</v>
      </c>
      <c r="C256" s="30" t="s">
        <v>41</v>
      </c>
      <c r="D256" s="31"/>
      <c r="E256" s="32">
        <f t="shared" si="13"/>
        <v>0</v>
      </c>
      <c r="F256" s="3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28" t="s">
        <v>42</v>
      </c>
      <c r="B257" s="29">
        <v>2.0</v>
      </c>
      <c r="C257" s="30" t="s">
        <v>43</v>
      </c>
      <c r="D257" s="31"/>
      <c r="E257" s="32">
        <f t="shared" si="13"/>
        <v>0</v>
      </c>
      <c r="F257" s="3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28" t="s">
        <v>44</v>
      </c>
      <c r="B258" s="29">
        <v>3.0</v>
      </c>
      <c r="C258" s="30" t="s">
        <v>45</v>
      </c>
      <c r="D258" s="31"/>
      <c r="E258" s="32">
        <f t="shared" si="13"/>
        <v>0</v>
      </c>
      <c r="F258" s="3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28" t="s">
        <v>46</v>
      </c>
      <c r="B259" s="29">
        <v>3.0</v>
      </c>
      <c r="C259" s="30" t="s">
        <v>47</v>
      </c>
      <c r="D259" s="31"/>
      <c r="E259" s="32">
        <f t="shared" si="13"/>
        <v>0</v>
      </c>
      <c r="F259" s="3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28" t="s">
        <v>48</v>
      </c>
      <c r="B260" s="29">
        <v>3.0</v>
      </c>
      <c r="C260" s="30" t="s">
        <v>49</v>
      </c>
      <c r="D260" s="31"/>
      <c r="E260" s="32">
        <f t="shared" si="13"/>
        <v>0</v>
      </c>
      <c r="F260" s="3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28" t="s">
        <v>50</v>
      </c>
      <c r="B261" s="29">
        <v>3.0</v>
      </c>
      <c r="C261" s="30" t="s">
        <v>51</v>
      </c>
      <c r="D261" s="31"/>
      <c r="E261" s="32">
        <f t="shared" si="13"/>
        <v>0</v>
      </c>
      <c r="F261" s="3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28" t="s">
        <v>52</v>
      </c>
      <c r="B262" s="29">
        <v>3.0</v>
      </c>
      <c r="C262" s="30" t="s">
        <v>53</v>
      </c>
      <c r="D262" s="31"/>
      <c r="E262" s="32">
        <f t="shared" si="13"/>
        <v>0</v>
      </c>
      <c r="F262" s="3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28" t="s">
        <v>54</v>
      </c>
      <c r="B263" s="29">
        <v>4.0</v>
      </c>
      <c r="C263" s="30" t="s">
        <v>55</v>
      </c>
      <c r="D263" s="31"/>
      <c r="E263" s="32">
        <f t="shared" si="13"/>
        <v>0</v>
      </c>
      <c r="F263" s="3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28" t="s">
        <v>56</v>
      </c>
      <c r="B264" s="29">
        <v>4.0</v>
      </c>
      <c r="C264" s="30" t="s">
        <v>57</v>
      </c>
      <c r="D264" s="31"/>
      <c r="E264" s="32">
        <f t="shared" si="13"/>
        <v>0</v>
      </c>
      <c r="F264" s="3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28" t="s">
        <v>58</v>
      </c>
      <c r="B265" s="29">
        <v>4.0</v>
      </c>
      <c r="C265" s="30" t="s">
        <v>59</v>
      </c>
      <c r="D265" s="31"/>
      <c r="E265" s="32">
        <f t="shared" si="13"/>
        <v>0</v>
      </c>
      <c r="F265" s="3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28" t="s">
        <v>60</v>
      </c>
      <c r="B266" s="29">
        <v>4.0</v>
      </c>
      <c r="C266" s="30" t="s">
        <v>61</v>
      </c>
      <c r="D266" s="31"/>
      <c r="E266" s="32">
        <f t="shared" si="13"/>
        <v>0</v>
      </c>
      <c r="F266" s="3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28" t="s">
        <v>62</v>
      </c>
      <c r="B267" s="29">
        <v>4.0</v>
      </c>
      <c r="C267" s="30" t="s">
        <v>63</v>
      </c>
      <c r="D267" s="31"/>
      <c r="E267" s="32">
        <f t="shared" si="13"/>
        <v>0</v>
      </c>
      <c r="F267" s="3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28" t="s">
        <v>64</v>
      </c>
      <c r="B268" s="29">
        <v>3.0</v>
      </c>
      <c r="C268" s="30" t="s">
        <v>65</v>
      </c>
      <c r="D268" s="31"/>
      <c r="E268" s="32">
        <f t="shared" si="13"/>
        <v>0</v>
      </c>
      <c r="F268" s="3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28" t="s">
        <v>66</v>
      </c>
      <c r="B269" s="29">
        <v>3.0</v>
      </c>
      <c r="C269" s="30" t="s">
        <v>67</v>
      </c>
      <c r="D269" s="31"/>
      <c r="E269" s="32">
        <f t="shared" si="13"/>
        <v>0</v>
      </c>
      <c r="F269" s="3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28" t="s">
        <v>68</v>
      </c>
      <c r="B270" s="29">
        <v>3.0</v>
      </c>
      <c r="C270" s="30" t="s">
        <v>69</v>
      </c>
      <c r="D270" s="31"/>
      <c r="E270" s="32">
        <f t="shared" si="13"/>
        <v>0</v>
      </c>
      <c r="F270" s="3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8" t="s">
        <v>70</v>
      </c>
      <c r="B271" s="29">
        <v>3.0</v>
      </c>
      <c r="C271" s="30" t="s">
        <v>71</v>
      </c>
      <c r="D271" s="31"/>
      <c r="E271" s="32">
        <f t="shared" si="13"/>
        <v>0</v>
      </c>
      <c r="F271" s="3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28" t="s">
        <v>72</v>
      </c>
      <c r="B272" s="29">
        <v>3.0</v>
      </c>
      <c r="C272" s="39" t="s">
        <v>73</v>
      </c>
      <c r="D272" s="31"/>
      <c r="E272" s="32">
        <f t="shared" si="13"/>
        <v>0</v>
      </c>
      <c r="F272" s="3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40"/>
      <c r="B273" s="41"/>
      <c r="C273" s="42"/>
      <c r="D273" s="31"/>
      <c r="E273" s="32">
        <f t="shared" si="13"/>
        <v>0</v>
      </c>
      <c r="F273" s="3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43" t="s">
        <v>74</v>
      </c>
      <c r="B274" s="44"/>
      <c r="C274" s="44"/>
      <c r="D274" s="44"/>
      <c r="E274" s="44"/>
      <c r="F274" s="4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46" t="s">
        <v>75</v>
      </c>
      <c r="B275" s="41">
        <v>1.0</v>
      </c>
      <c r="C275" s="42" t="s">
        <v>23</v>
      </c>
      <c r="D275" s="31"/>
      <c r="E275" s="32">
        <f t="shared" ref="E275:E279" si="14">D275*B275</f>
        <v>0</v>
      </c>
      <c r="F275" s="3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4" t="s">
        <v>76</v>
      </c>
      <c r="B276" s="41">
        <v>1.0</v>
      </c>
      <c r="C276" s="30" t="s">
        <v>25</v>
      </c>
      <c r="D276" s="31"/>
      <c r="E276" s="32">
        <f t="shared" si="14"/>
        <v>0</v>
      </c>
      <c r="F276" s="3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4" t="s">
        <v>77</v>
      </c>
      <c r="B277" s="41">
        <v>1.0</v>
      </c>
      <c r="C277" s="30" t="s">
        <v>27</v>
      </c>
      <c r="D277" s="31"/>
      <c r="E277" s="32">
        <f t="shared" si="14"/>
        <v>0</v>
      </c>
      <c r="F277" s="3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4" t="s">
        <v>78</v>
      </c>
      <c r="B278" s="41">
        <v>1.0</v>
      </c>
      <c r="C278" s="7" t="s">
        <v>29</v>
      </c>
      <c r="D278" s="31"/>
      <c r="E278" s="32">
        <f t="shared" si="14"/>
        <v>0</v>
      </c>
      <c r="F278" s="3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47"/>
      <c r="B279" s="41"/>
      <c r="C279" s="48"/>
      <c r="D279" s="31"/>
      <c r="E279" s="32">
        <f t="shared" si="14"/>
        <v>0</v>
      </c>
      <c r="F279" s="3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43" t="s">
        <v>79</v>
      </c>
      <c r="B280" s="44"/>
      <c r="C280" s="44"/>
      <c r="D280" s="44"/>
      <c r="E280" s="44"/>
      <c r="F280" s="4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46" t="s">
        <v>80</v>
      </c>
      <c r="B281" s="41">
        <v>1.0</v>
      </c>
      <c r="C281" s="42" t="s">
        <v>23</v>
      </c>
      <c r="D281" s="31"/>
      <c r="E281" s="32">
        <f t="shared" ref="E281:E285" si="15">D281*B281</f>
        <v>0</v>
      </c>
      <c r="F281" s="3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4" t="s">
        <v>81</v>
      </c>
      <c r="B282" s="41">
        <v>1.0</v>
      </c>
      <c r="C282" s="30" t="s">
        <v>25</v>
      </c>
      <c r="D282" s="31"/>
      <c r="E282" s="32">
        <f t="shared" si="15"/>
        <v>0</v>
      </c>
      <c r="F282" s="3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4" t="s">
        <v>82</v>
      </c>
      <c r="B283" s="41">
        <v>1.0</v>
      </c>
      <c r="C283" s="30" t="s">
        <v>27</v>
      </c>
      <c r="D283" s="31"/>
      <c r="E283" s="32">
        <f t="shared" si="15"/>
        <v>0</v>
      </c>
      <c r="F283" s="3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4" t="s">
        <v>83</v>
      </c>
      <c r="B284" s="41">
        <v>1.0</v>
      </c>
      <c r="C284" s="7" t="s">
        <v>29</v>
      </c>
      <c r="D284" s="31"/>
      <c r="E284" s="32">
        <f t="shared" si="15"/>
        <v>0</v>
      </c>
      <c r="F284" s="3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49"/>
      <c r="B285" s="50"/>
      <c r="C285" s="51"/>
      <c r="D285" s="52"/>
      <c r="E285" s="53">
        <f t="shared" si="15"/>
        <v>0</v>
      </c>
      <c r="F285" s="5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55" t="s">
        <v>84</v>
      </c>
      <c r="E286" s="56">
        <f>SUMIFS(E247:E285,F247:F285,"Yes")</f>
        <v>0</v>
      </c>
      <c r="F286" s="7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55" t="s">
        <v>85</v>
      </c>
      <c r="E287" s="56">
        <f>7.75%*E286</f>
        <v>0</v>
      </c>
      <c r="F287" s="7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55" t="s">
        <v>86</v>
      </c>
      <c r="E288" s="57">
        <f t="array" ref="E288">SUMIFS(E247:E285,F247:F285,{"No",""})</f>
        <v>0</v>
      </c>
      <c r="F288" s="7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58" t="s">
        <v>87</v>
      </c>
      <c r="B289" s="37"/>
      <c r="C289" s="37"/>
      <c r="D289" s="37"/>
      <c r="E289" s="59">
        <v>0.0</v>
      </c>
      <c r="F289" s="7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55" t="s">
        <v>88</v>
      </c>
      <c r="E290" s="60">
        <f>SUM(E286:E289)</f>
        <v>0</v>
      </c>
      <c r="F290" s="7"/>
      <c r="G290" s="61" t="s">
        <v>97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4"/>
      <c r="B291" s="5"/>
      <c r="C291" s="4"/>
      <c r="D291" s="4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4"/>
      <c r="B292" s="5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4"/>
      <c r="B293" s="5"/>
      <c r="C293" s="4"/>
      <c r="D293" s="4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4"/>
      <c r="B294" s="5"/>
      <c r="C294" s="4"/>
      <c r="D294" s="4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8" t="s">
        <v>5</v>
      </c>
      <c r="C295" s="9" t="str">
        <f>$C$5</f>
        <v/>
      </c>
      <c r="D295" s="10"/>
      <c r="E295" s="10"/>
      <c r="F295" s="10"/>
      <c r="G295" s="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8" t="s">
        <v>7</v>
      </c>
      <c r="C296" s="9" t="str">
        <f>$C$6</f>
        <v/>
      </c>
      <c r="D296" s="10"/>
      <c r="E296" s="10"/>
      <c r="F296" s="10"/>
      <c r="G296" s="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8" t="s">
        <v>9</v>
      </c>
      <c r="C297" s="9" t="str">
        <f>$C$7</f>
        <v/>
      </c>
      <c r="D297" s="10"/>
      <c r="E297" s="10"/>
      <c r="F297" s="10"/>
      <c r="G297" s="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11"/>
      <c r="B298" s="5"/>
      <c r="C298" s="5"/>
      <c r="D298" s="5"/>
      <c r="E298" s="5"/>
      <c r="F298" s="3"/>
      <c r="G298" s="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8" t="s">
        <v>12</v>
      </c>
      <c r="C299" s="16" t="str">
        <f>$C$9</f>
        <v/>
      </c>
      <c r="D299" s="10"/>
      <c r="E299" s="10"/>
      <c r="F299" s="1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4"/>
      <c r="B300" s="5"/>
      <c r="C300" s="4"/>
      <c r="D300" s="4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4"/>
      <c r="B301" s="5"/>
      <c r="C301" s="4"/>
      <c r="D301" s="4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62" t="s">
        <v>98</v>
      </c>
      <c r="B302" s="19"/>
      <c r="C302" s="19"/>
      <c r="D302" s="19"/>
      <c r="E302" s="19"/>
      <c r="F302" s="2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24" t="s">
        <v>15</v>
      </c>
      <c r="B303" s="19"/>
      <c r="C303" s="19"/>
      <c r="D303" s="19"/>
      <c r="E303" s="19"/>
      <c r="F303" s="2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25" t="s">
        <v>16</v>
      </c>
      <c r="B304" s="26" t="s">
        <v>17</v>
      </c>
      <c r="C304" s="26" t="s">
        <v>18</v>
      </c>
      <c r="D304" s="26" t="s">
        <v>19</v>
      </c>
      <c r="E304" s="26" t="s">
        <v>20</v>
      </c>
      <c r="F304" s="27" t="s">
        <v>21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28" t="s">
        <v>22</v>
      </c>
      <c r="B305" s="29">
        <v>1.0</v>
      </c>
      <c r="C305" s="30" t="s">
        <v>23</v>
      </c>
      <c r="D305" s="31"/>
      <c r="E305" s="32">
        <f t="shared" ref="E305:E331" si="16">D305*B305</f>
        <v>0</v>
      </c>
      <c r="F305" s="3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4" t="s">
        <v>24</v>
      </c>
      <c r="B306" s="29">
        <v>1.0</v>
      </c>
      <c r="C306" s="30" t="s">
        <v>25</v>
      </c>
      <c r="D306" s="31"/>
      <c r="E306" s="32">
        <f t="shared" si="16"/>
        <v>0</v>
      </c>
      <c r="F306" s="3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28" t="s">
        <v>26</v>
      </c>
      <c r="B307" s="29">
        <v>1.0</v>
      </c>
      <c r="C307" s="30" t="s">
        <v>27</v>
      </c>
      <c r="D307" s="31"/>
      <c r="E307" s="32">
        <f t="shared" si="16"/>
        <v>0</v>
      </c>
      <c r="F307" s="3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5" t="s">
        <v>28</v>
      </c>
      <c r="B308" s="29">
        <v>1.0</v>
      </c>
      <c r="C308" s="7" t="s">
        <v>29</v>
      </c>
      <c r="D308" s="31"/>
      <c r="E308" s="32">
        <f t="shared" si="16"/>
        <v>0</v>
      </c>
      <c r="F308" s="3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28" t="s">
        <v>30</v>
      </c>
      <c r="B309" s="29">
        <v>2.0</v>
      </c>
      <c r="C309" s="30" t="s">
        <v>31</v>
      </c>
      <c r="D309" s="31"/>
      <c r="E309" s="32">
        <f t="shared" si="16"/>
        <v>0</v>
      </c>
      <c r="F309" s="3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28" t="s">
        <v>32</v>
      </c>
      <c r="B310" s="29">
        <v>2.0</v>
      </c>
      <c r="C310" s="30" t="s">
        <v>33</v>
      </c>
      <c r="D310" s="31"/>
      <c r="E310" s="32">
        <f t="shared" si="16"/>
        <v>0</v>
      </c>
      <c r="F310" s="3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8" t="s">
        <v>34</v>
      </c>
      <c r="B311" s="29">
        <v>2.0</v>
      </c>
      <c r="C311" s="30" t="s">
        <v>35</v>
      </c>
      <c r="D311" s="31"/>
      <c r="E311" s="32">
        <f t="shared" si="16"/>
        <v>0</v>
      </c>
      <c r="F311" s="3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28" t="s">
        <v>36</v>
      </c>
      <c r="B312" s="29">
        <v>2.0</v>
      </c>
      <c r="C312" s="30" t="s">
        <v>37</v>
      </c>
      <c r="D312" s="31"/>
      <c r="E312" s="32">
        <f t="shared" si="16"/>
        <v>0</v>
      </c>
      <c r="F312" s="3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4" t="s">
        <v>38</v>
      </c>
      <c r="B313" s="29">
        <v>2.0</v>
      </c>
      <c r="C313" s="30" t="s">
        <v>39</v>
      </c>
      <c r="D313" s="31"/>
      <c r="E313" s="32">
        <f t="shared" si="16"/>
        <v>0</v>
      </c>
      <c r="F313" s="3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28" t="s">
        <v>40</v>
      </c>
      <c r="B314" s="29">
        <v>2.0</v>
      </c>
      <c r="C314" s="30" t="s">
        <v>41</v>
      </c>
      <c r="D314" s="31"/>
      <c r="E314" s="32">
        <f t="shared" si="16"/>
        <v>0</v>
      </c>
      <c r="F314" s="3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28" t="s">
        <v>42</v>
      </c>
      <c r="B315" s="29">
        <v>2.0</v>
      </c>
      <c r="C315" s="30" t="s">
        <v>43</v>
      </c>
      <c r="D315" s="31"/>
      <c r="E315" s="32">
        <f t="shared" si="16"/>
        <v>0</v>
      </c>
      <c r="F315" s="3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28" t="s">
        <v>44</v>
      </c>
      <c r="B316" s="29">
        <v>2.0</v>
      </c>
      <c r="C316" s="30" t="s">
        <v>45</v>
      </c>
      <c r="D316" s="31"/>
      <c r="E316" s="32">
        <f t="shared" si="16"/>
        <v>0</v>
      </c>
      <c r="F316" s="3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28" t="s">
        <v>46</v>
      </c>
      <c r="B317" s="29">
        <v>2.0</v>
      </c>
      <c r="C317" s="30" t="s">
        <v>47</v>
      </c>
      <c r="D317" s="31"/>
      <c r="E317" s="32">
        <f t="shared" si="16"/>
        <v>0</v>
      </c>
      <c r="F317" s="3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28" t="s">
        <v>48</v>
      </c>
      <c r="B318" s="29">
        <v>2.0</v>
      </c>
      <c r="C318" s="30" t="s">
        <v>49</v>
      </c>
      <c r="D318" s="31"/>
      <c r="E318" s="32">
        <f t="shared" si="16"/>
        <v>0</v>
      </c>
      <c r="F318" s="3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28" t="s">
        <v>50</v>
      </c>
      <c r="B319" s="29">
        <v>2.0</v>
      </c>
      <c r="C319" s="30" t="s">
        <v>51</v>
      </c>
      <c r="D319" s="31"/>
      <c r="E319" s="32">
        <f t="shared" si="16"/>
        <v>0</v>
      </c>
      <c r="F319" s="3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28" t="s">
        <v>52</v>
      </c>
      <c r="B320" s="29">
        <v>2.0</v>
      </c>
      <c r="C320" s="30" t="s">
        <v>53</v>
      </c>
      <c r="D320" s="31"/>
      <c r="E320" s="32">
        <f t="shared" si="16"/>
        <v>0</v>
      </c>
      <c r="F320" s="3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28" t="s">
        <v>54</v>
      </c>
      <c r="B321" s="29">
        <v>14.0</v>
      </c>
      <c r="C321" s="30" t="s">
        <v>55</v>
      </c>
      <c r="D321" s="31"/>
      <c r="E321" s="32">
        <f t="shared" si="16"/>
        <v>0</v>
      </c>
      <c r="F321" s="3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28" t="s">
        <v>56</v>
      </c>
      <c r="B322" s="29">
        <v>14.0</v>
      </c>
      <c r="C322" s="30" t="s">
        <v>57</v>
      </c>
      <c r="D322" s="31"/>
      <c r="E322" s="32">
        <f t="shared" si="16"/>
        <v>0</v>
      </c>
      <c r="F322" s="3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28" t="s">
        <v>58</v>
      </c>
      <c r="B323" s="29">
        <v>14.0</v>
      </c>
      <c r="C323" s="30" t="s">
        <v>59</v>
      </c>
      <c r="D323" s="31"/>
      <c r="E323" s="32">
        <f t="shared" si="16"/>
        <v>0</v>
      </c>
      <c r="F323" s="3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28" t="s">
        <v>60</v>
      </c>
      <c r="B324" s="29">
        <v>14.0</v>
      </c>
      <c r="C324" s="30" t="s">
        <v>61</v>
      </c>
      <c r="D324" s="31"/>
      <c r="E324" s="32">
        <f t="shared" si="16"/>
        <v>0</v>
      </c>
      <c r="F324" s="3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28" t="s">
        <v>62</v>
      </c>
      <c r="B325" s="29">
        <v>14.0</v>
      </c>
      <c r="C325" s="30" t="s">
        <v>63</v>
      </c>
      <c r="D325" s="31"/>
      <c r="E325" s="32">
        <f t="shared" si="16"/>
        <v>0</v>
      </c>
      <c r="F325" s="3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28" t="s">
        <v>64</v>
      </c>
      <c r="B326" s="29">
        <v>3.0</v>
      </c>
      <c r="C326" s="30" t="s">
        <v>65</v>
      </c>
      <c r="D326" s="31"/>
      <c r="E326" s="32">
        <f t="shared" si="16"/>
        <v>0</v>
      </c>
      <c r="F326" s="3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28" t="s">
        <v>66</v>
      </c>
      <c r="B327" s="29">
        <v>3.0</v>
      </c>
      <c r="C327" s="30" t="s">
        <v>67</v>
      </c>
      <c r="D327" s="31"/>
      <c r="E327" s="32">
        <f t="shared" si="16"/>
        <v>0</v>
      </c>
      <c r="F327" s="3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28" t="s">
        <v>68</v>
      </c>
      <c r="B328" s="29">
        <v>3.0</v>
      </c>
      <c r="C328" s="30" t="s">
        <v>69</v>
      </c>
      <c r="D328" s="31"/>
      <c r="E328" s="32">
        <f t="shared" si="16"/>
        <v>0</v>
      </c>
      <c r="F328" s="3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28" t="s">
        <v>70</v>
      </c>
      <c r="B329" s="29">
        <v>3.0</v>
      </c>
      <c r="C329" s="30" t="s">
        <v>71</v>
      </c>
      <c r="D329" s="31"/>
      <c r="E329" s="32">
        <f t="shared" si="16"/>
        <v>0</v>
      </c>
      <c r="F329" s="3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28" t="s">
        <v>72</v>
      </c>
      <c r="B330" s="29">
        <v>3.0</v>
      </c>
      <c r="C330" s="39" t="s">
        <v>73</v>
      </c>
      <c r="D330" s="31"/>
      <c r="E330" s="32">
        <f t="shared" si="16"/>
        <v>0</v>
      </c>
      <c r="F330" s="3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40"/>
      <c r="B331" s="41"/>
      <c r="C331" s="42"/>
      <c r="D331" s="31"/>
      <c r="E331" s="32">
        <f t="shared" si="16"/>
        <v>0</v>
      </c>
      <c r="F331" s="3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43" t="s">
        <v>74</v>
      </c>
      <c r="B332" s="44"/>
      <c r="C332" s="44"/>
      <c r="D332" s="44"/>
      <c r="E332" s="44"/>
      <c r="F332" s="4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46" t="s">
        <v>75</v>
      </c>
      <c r="B333" s="41">
        <v>1.0</v>
      </c>
      <c r="C333" s="42" t="s">
        <v>23</v>
      </c>
      <c r="D333" s="31"/>
      <c r="E333" s="32">
        <f t="shared" ref="E333:E337" si="17">D333*B333</f>
        <v>0</v>
      </c>
      <c r="F333" s="3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4" t="s">
        <v>76</v>
      </c>
      <c r="B334" s="41">
        <v>1.0</v>
      </c>
      <c r="C334" s="30" t="s">
        <v>25</v>
      </c>
      <c r="D334" s="31"/>
      <c r="E334" s="32">
        <f t="shared" si="17"/>
        <v>0</v>
      </c>
      <c r="F334" s="3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4" t="s">
        <v>77</v>
      </c>
      <c r="B335" s="41">
        <v>1.0</v>
      </c>
      <c r="C335" s="30" t="s">
        <v>27</v>
      </c>
      <c r="D335" s="31"/>
      <c r="E335" s="32">
        <f t="shared" si="17"/>
        <v>0</v>
      </c>
      <c r="F335" s="3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4" t="s">
        <v>78</v>
      </c>
      <c r="B336" s="41">
        <v>1.0</v>
      </c>
      <c r="C336" s="7" t="s">
        <v>29</v>
      </c>
      <c r="D336" s="31"/>
      <c r="E336" s="32">
        <f t="shared" si="17"/>
        <v>0</v>
      </c>
      <c r="F336" s="3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47"/>
      <c r="B337" s="41"/>
      <c r="C337" s="48"/>
      <c r="D337" s="31"/>
      <c r="E337" s="32">
        <f t="shared" si="17"/>
        <v>0</v>
      </c>
      <c r="F337" s="3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43" t="s">
        <v>79</v>
      </c>
      <c r="B338" s="44"/>
      <c r="C338" s="44"/>
      <c r="D338" s="44"/>
      <c r="E338" s="44"/>
      <c r="F338" s="4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46" t="s">
        <v>80</v>
      </c>
      <c r="B339" s="41">
        <v>1.0</v>
      </c>
      <c r="C339" s="42" t="s">
        <v>23</v>
      </c>
      <c r="D339" s="31"/>
      <c r="E339" s="32">
        <f t="shared" ref="E339:E343" si="18">D339*B339</f>
        <v>0</v>
      </c>
      <c r="F339" s="3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4" t="s">
        <v>81</v>
      </c>
      <c r="B340" s="41">
        <v>1.0</v>
      </c>
      <c r="C340" s="30" t="s">
        <v>25</v>
      </c>
      <c r="D340" s="31"/>
      <c r="E340" s="32">
        <f t="shared" si="18"/>
        <v>0</v>
      </c>
      <c r="F340" s="3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4" t="s">
        <v>82</v>
      </c>
      <c r="B341" s="41">
        <v>1.0</v>
      </c>
      <c r="C341" s="30" t="s">
        <v>27</v>
      </c>
      <c r="D341" s="31"/>
      <c r="E341" s="32">
        <f t="shared" si="18"/>
        <v>0</v>
      </c>
      <c r="F341" s="3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4" t="s">
        <v>83</v>
      </c>
      <c r="B342" s="41">
        <v>1.0</v>
      </c>
      <c r="C342" s="7" t="s">
        <v>29</v>
      </c>
      <c r="D342" s="31"/>
      <c r="E342" s="32">
        <f t="shared" si="18"/>
        <v>0</v>
      </c>
      <c r="F342" s="3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49"/>
      <c r="B343" s="50"/>
      <c r="C343" s="51"/>
      <c r="D343" s="52"/>
      <c r="E343" s="53">
        <f t="shared" si="18"/>
        <v>0</v>
      </c>
      <c r="F343" s="5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55" t="s">
        <v>84</v>
      </c>
      <c r="E344" s="56">
        <f>SUMIFS(E305:E343,F305:F343,"Yes")</f>
        <v>0</v>
      </c>
      <c r="F344" s="7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55" t="s">
        <v>85</v>
      </c>
      <c r="E345" s="56">
        <f>7.75%*E344</f>
        <v>0</v>
      </c>
      <c r="F345" s="7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55" t="s">
        <v>86</v>
      </c>
      <c r="E346" s="57">
        <f t="array" ref="E346">SUMIFS(E305:E343,F305:F343,{"No",""})</f>
        <v>0</v>
      </c>
      <c r="F346" s="7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58" t="s">
        <v>87</v>
      </c>
      <c r="B347" s="37"/>
      <c r="C347" s="37"/>
      <c r="D347" s="37"/>
      <c r="E347" s="59">
        <v>0.0</v>
      </c>
      <c r="F347" s="7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55" t="s">
        <v>88</v>
      </c>
      <c r="E348" s="60">
        <f>SUM(E344:E347)</f>
        <v>0</v>
      </c>
      <c r="F348" s="7"/>
      <c r="G348" s="61" t="s">
        <v>99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4"/>
      <c r="B349" s="5"/>
      <c r="C349" s="4"/>
      <c r="D349" s="4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4"/>
      <c r="B350" s="5"/>
      <c r="C350" s="4"/>
      <c r="D350" s="4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4"/>
      <c r="B351" s="5"/>
      <c r="C351" s="4"/>
      <c r="D351" s="4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4"/>
      <c r="B352" s="5"/>
      <c r="C352" s="4"/>
      <c r="D352" s="4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8" t="s">
        <v>5</v>
      </c>
      <c r="C353" s="9" t="str">
        <f>$C$5</f>
        <v/>
      </c>
      <c r="D353" s="10"/>
      <c r="E353" s="10"/>
      <c r="F353" s="10"/>
      <c r="G353" s="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8" t="s">
        <v>7</v>
      </c>
      <c r="C354" s="9" t="str">
        <f>$C$6</f>
        <v/>
      </c>
      <c r="D354" s="10"/>
      <c r="E354" s="10"/>
      <c r="F354" s="10"/>
      <c r="G354" s="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8" t="s">
        <v>9</v>
      </c>
      <c r="C355" s="9" t="str">
        <f>$C$7</f>
        <v/>
      </c>
      <c r="D355" s="10"/>
      <c r="E355" s="10"/>
      <c r="F355" s="10"/>
      <c r="G355" s="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11"/>
      <c r="B356" s="5"/>
      <c r="C356" s="5"/>
      <c r="D356" s="5"/>
      <c r="E356" s="5"/>
      <c r="F356" s="3"/>
      <c r="G356" s="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8" t="s">
        <v>12</v>
      </c>
      <c r="C357" s="16" t="str">
        <f>$C$9</f>
        <v/>
      </c>
      <c r="D357" s="10"/>
      <c r="E357" s="10"/>
      <c r="F357" s="1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4"/>
      <c r="B358" s="5"/>
      <c r="C358" s="4"/>
      <c r="D358" s="4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4"/>
      <c r="B359" s="5"/>
      <c r="C359" s="4"/>
      <c r="D359" s="4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62" t="s">
        <v>100</v>
      </c>
      <c r="B360" s="19"/>
      <c r="C360" s="19"/>
      <c r="D360" s="19"/>
      <c r="E360" s="19"/>
      <c r="F360" s="2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24" t="s">
        <v>15</v>
      </c>
      <c r="B361" s="19"/>
      <c r="C361" s="19"/>
      <c r="D361" s="19"/>
      <c r="E361" s="19"/>
      <c r="F361" s="2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25" t="s">
        <v>16</v>
      </c>
      <c r="B362" s="26" t="s">
        <v>17</v>
      </c>
      <c r="C362" s="26" t="s">
        <v>18</v>
      </c>
      <c r="D362" s="26" t="s">
        <v>19</v>
      </c>
      <c r="E362" s="26" t="s">
        <v>20</v>
      </c>
      <c r="F362" s="27" t="s">
        <v>21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28" t="s">
        <v>22</v>
      </c>
      <c r="B363" s="29">
        <v>1.0</v>
      </c>
      <c r="C363" s="30" t="s">
        <v>23</v>
      </c>
      <c r="D363" s="31"/>
      <c r="E363" s="32">
        <f t="shared" ref="E363:E389" si="19">D363*B363</f>
        <v>0</v>
      </c>
      <c r="F363" s="3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4" t="s">
        <v>24</v>
      </c>
      <c r="B364" s="29">
        <v>1.0</v>
      </c>
      <c r="C364" s="30" t="s">
        <v>25</v>
      </c>
      <c r="D364" s="31"/>
      <c r="E364" s="32">
        <f t="shared" si="19"/>
        <v>0</v>
      </c>
      <c r="F364" s="3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28" t="s">
        <v>26</v>
      </c>
      <c r="B365" s="29">
        <v>1.0</v>
      </c>
      <c r="C365" s="30" t="s">
        <v>27</v>
      </c>
      <c r="D365" s="31"/>
      <c r="E365" s="32">
        <f t="shared" si="19"/>
        <v>0</v>
      </c>
      <c r="F365" s="3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5" t="s">
        <v>28</v>
      </c>
      <c r="B366" s="29">
        <v>1.0</v>
      </c>
      <c r="C366" s="7" t="s">
        <v>29</v>
      </c>
      <c r="D366" s="31"/>
      <c r="E366" s="32">
        <f t="shared" si="19"/>
        <v>0</v>
      </c>
      <c r="F366" s="3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28" t="s">
        <v>30</v>
      </c>
      <c r="B367" s="29">
        <v>2.0</v>
      </c>
      <c r="C367" s="30" t="s">
        <v>31</v>
      </c>
      <c r="D367" s="31"/>
      <c r="E367" s="32">
        <f t="shared" si="19"/>
        <v>0</v>
      </c>
      <c r="F367" s="3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28" t="s">
        <v>32</v>
      </c>
      <c r="B368" s="29">
        <v>2.0</v>
      </c>
      <c r="C368" s="30" t="s">
        <v>33</v>
      </c>
      <c r="D368" s="31"/>
      <c r="E368" s="32">
        <f t="shared" si="19"/>
        <v>0</v>
      </c>
      <c r="F368" s="3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28" t="s">
        <v>34</v>
      </c>
      <c r="B369" s="29">
        <v>2.0</v>
      </c>
      <c r="C369" s="30" t="s">
        <v>35</v>
      </c>
      <c r="D369" s="31"/>
      <c r="E369" s="32">
        <f t="shared" si="19"/>
        <v>0</v>
      </c>
      <c r="F369" s="3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28" t="s">
        <v>36</v>
      </c>
      <c r="B370" s="29">
        <v>2.0</v>
      </c>
      <c r="C370" s="30" t="s">
        <v>37</v>
      </c>
      <c r="D370" s="31"/>
      <c r="E370" s="32">
        <f t="shared" si="19"/>
        <v>0</v>
      </c>
      <c r="F370" s="3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4" t="s">
        <v>38</v>
      </c>
      <c r="B371" s="29">
        <v>2.0</v>
      </c>
      <c r="C371" s="30" t="s">
        <v>39</v>
      </c>
      <c r="D371" s="31"/>
      <c r="E371" s="32">
        <f t="shared" si="19"/>
        <v>0</v>
      </c>
      <c r="F371" s="3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28" t="s">
        <v>40</v>
      </c>
      <c r="B372" s="29">
        <v>2.0</v>
      </c>
      <c r="C372" s="30" t="s">
        <v>41</v>
      </c>
      <c r="D372" s="31"/>
      <c r="E372" s="32">
        <f t="shared" si="19"/>
        <v>0</v>
      </c>
      <c r="F372" s="3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28" t="s">
        <v>42</v>
      </c>
      <c r="B373" s="29">
        <v>2.0</v>
      </c>
      <c r="C373" s="30" t="s">
        <v>43</v>
      </c>
      <c r="D373" s="31"/>
      <c r="E373" s="32">
        <f t="shared" si="19"/>
        <v>0</v>
      </c>
      <c r="F373" s="3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28" t="s">
        <v>44</v>
      </c>
      <c r="B374" s="29">
        <v>2.0</v>
      </c>
      <c r="C374" s="30" t="s">
        <v>45</v>
      </c>
      <c r="D374" s="31"/>
      <c r="E374" s="32">
        <f t="shared" si="19"/>
        <v>0</v>
      </c>
      <c r="F374" s="3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28" t="s">
        <v>46</v>
      </c>
      <c r="B375" s="29">
        <v>2.0</v>
      </c>
      <c r="C375" s="30" t="s">
        <v>47</v>
      </c>
      <c r="D375" s="31"/>
      <c r="E375" s="32">
        <f t="shared" si="19"/>
        <v>0</v>
      </c>
      <c r="F375" s="3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28" t="s">
        <v>48</v>
      </c>
      <c r="B376" s="29">
        <v>2.0</v>
      </c>
      <c r="C376" s="30" t="s">
        <v>49</v>
      </c>
      <c r="D376" s="31"/>
      <c r="E376" s="32">
        <f t="shared" si="19"/>
        <v>0</v>
      </c>
      <c r="F376" s="3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28" t="s">
        <v>50</v>
      </c>
      <c r="B377" s="29">
        <v>2.0</v>
      </c>
      <c r="C377" s="30" t="s">
        <v>51</v>
      </c>
      <c r="D377" s="31"/>
      <c r="E377" s="32">
        <f t="shared" si="19"/>
        <v>0</v>
      </c>
      <c r="F377" s="3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28" t="s">
        <v>52</v>
      </c>
      <c r="B378" s="29">
        <v>2.0</v>
      </c>
      <c r="C378" s="30" t="s">
        <v>53</v>
      </c>
      <c r="D378" s="31"/>
      <c r="E378" s="32">
        <f t="shared" si="19"/>
        <v>0</v>
      </c>
      <c r="F378" s="3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28" t="s">
        <v>54</v>
      </c>
      <c r="B379" s="29">
        <v>4.0</v>
      </c>
      <c r="C379" s="30" t="s">
        <v>55</v>
      </c>
      <c r="D379" s="31"/>
      <c r="E379" s="32">
        <f t="shared" si="19"/>
        <v>0</v>
      </c>
      <c r="F379" s="3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28" t="s">
        <v>56</v>
      </c>
      <c r="B380" s="29">
        <v>4.0</v>
      </c>
      <c r="C380" s="30" t="s">
        <v>57</v>
      </c>
      <c r="D380" s="31"/>
      <c r="E380" s="32">
        <f t="shared" si="19"/>
        <v>0</v>
      </c>
      <c r="F380" s="3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28" t="s">
        <v>58</v>
      </c>
      <c r="B381" s="29">
        <v>4.0</v>
      </c>
      <c r="C381" s="30" t="s">
        <v>59</v>
      </c>
      <c r="D381" s="31"/>
      <c r="E381" s="32">
        <f t="shared" si="19"/>
        <v>0</v>
      </c>
      <c r="F381" s="3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28" t="s">
        <v>60</v>
      </c>
      <c r="B382" s="29">
        <v>4.0</v>
      </c>
      <c r="C382" s="30" t="s">
        <v>61</v>
      </c>
      <c r="D382" s="31"/>
      <c r="E382" s="32">
        <f t="shared" si="19"/>
        <v>0</v>
      </c>
      <c r="F382" s="3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28" t="s">
        <v>62</v>
      </c>
      <c r="B383" s="29">
        <v>4.0</v>
      </c>
      <c r="C383" s="30" t="s">
        <v>63</v>
      </c>
      <c r="D383" s="31"/>
      <c r="E383" s="32">
        <f t="shared" si="19"/>
        <v>0</v>
      </c>
      <c r="F383" s="3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28" t="s">
        <v>64</v>
      </c>
      <c r="B384" s="29">
        <v>3.0</v>
      </c>
      <c r="C384" s="30" t="s">
        <v>65</v>
      </c>
      <c r="D384" s="31"/>
      <c r="E384" s="32">
        <f t="shared" si="19"/>
        <v>0</v>
      </c>
      <c r="F384" s="3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28" t="s">
        <v>66</v>
      </c>
      <c r="B385" s="29">
        <v>3.0</v>
      </c>
      <c r="C385" s="30" t="s">
        <v>67</v>
      </c>
      <c r="D385" s="31"/>
      <c r="E385" s="32">
        <f t="shared" si="19"/>
        <v>0</v>
      </c>
      <c r="F385" s="3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28" t="s">
        <v>68</v>
      </c>
      <c r="B386" s="29">
        <v>3.0</v>
      </c>
      <c r="C386" s="30" t="s">
        <v>69</v>
      </c>
      <c r="D386" s="31"/>
      <c r="E386" s="32">
        <f t="shared" si="19"/>
        <v>0</v>
      </c>
      <c r="F386" s="3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28" t="s">
        <v>70</v>
      </c>
      <c r="B387" s="29">
        <v>3.0</v>
      </c>
      <c r="C387" s="30" t="s">
        <v>71</v>
      </c>
      <c r="D387" s="31"/>
      <c r="E387" s="32">
        <f t="shared" si="19"/>
        <v>0</v>
      </c>
      <c r="F387" s="3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28" t="s">
        <v>72</v>
      </c>
      <c r="B388" s="29">
        <v>3.0</v>
      </c>
      <c r="C388" s="39" t="s">
        <v>73</v>
      </c>
      <c r="D388" s="31"/>
      <c r="E388" s="32">
        <f t="shared" si="19"/>
        <v>0</v>
      </c>
      <c r="F388" s="3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0"/>
      <c r="B389" s="41"/>
      <c r="C389" s="42"/>
      <c r="D389" s="31"/>
      <c r="E389" s="32">
        <f t="shared" si="19"/>
        <v>0</v>
      </c>
      <c r="F389" s="3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43" t="s">
        <v>74</v>
      </c>
      <c r="B390" s="44"/>
      <c r="C390" s="44"/>
      <c r="D390" s="44"/>
      <c r="E390" s="44"/>
      <c r="F390" s="4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46" t="s">
        <v>75</v>
      </c>
      <c r="B391" s="41">
        <v>1.0</v>
      </c>
      <c r="C391" s="42" t="s">
        <v>23</v>
      </c>
      <c r="D391" s="31"/>
      <c r="E391" s="32">
        <f t="shared" ref="E391:E395" si="20">D391*B391</f>
        <v>0</v>
      </c>
      <c r="F391" s="3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4" t="s">
        <v>76</v>
      </c>
      <c r="B392" s="41">
        <v>1.0</v>
      </c>
      <c r="C392" s="30" t="s">
        <v>25</v>
      </c>
      <c r="D392" s="31"/>
      <c r="E392" s="32">
        <f t="shared" si="20"/>
        <v>0</v>
      </c>
      <c r="F392" s="3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4" t="s">
        <v>77</v>
      </c>
      <c r="B393" s="41">
        <v>1.0</v>
      </c>
      <c r="C393" s="30" t="s">
        <v>27</v>
      </c>
      <c r="D393" s="31"/>
      <c r="E393" s="32">
        <f t="shared" si="20"/>
        <v>0</v>
      </c>
      <c r="F393" s="3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4" t="s">
        <v>78</v>
      </c>
      <c r="B394" s="41">
        <v>1.0</v>
      </c>
      <c r="C394" s="7" t="s">
        <v>29</v>
      </c>
      <c r="D394" s="31"/>
      <c r="E394" s="32">
        <f t="shared" si="20"/>
        <v>0</v>
      </c>
      <c r="F394" s="3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47"/>
      <c r="B395" s="41"/>
      <c r="C395" s="48"/>
      <c r="D395" s="31"/>
      <c r="E395" s="32">
        <f t="shared" si="20"/>
        <v>0</v>
      </c>
      <c r="F395" s="3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43" t="s">
        <v>79</v>
      </c>
      <c r="B396" s="44"/>
      <c r="C396" s="44"/>
      <c r="D396" s="44"/>
      <c r="E396" s="44"/>
      <c r="F396" s="4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46" t="s">
        <v>80</v>
      </c>
      <c r="B397" s="41">
        <v>1.0</v>
      </c>
      <c r="C397" s="42" t="s">
        <v>23</v>
      </c>
      <c r="D397" s="31"/>
      <c r="E397" s="32">
        <f t="shared" ref="E397:E401" si="21">D397*B397</f>
        <v>0</v>
      </c>
      <c r="F397" s="3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4" t="s">
        <v>81</v>
      </c>
      <c r="B398" s="41">
        <v>1.0</v>
      </c>
      <c r="C398" s="30" t="s">
        <v>25</v>
      </c>
      <c r="D398" s="31"/>
      <c r="E398" s="32">
        <f t="shared" si="21"/>
        <v>0</v>
      </c>
      <c r="F398" s="3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4" t="s">
        <v>82</v>
      </c>
      <c r="B399" s="41">
        <v>1.0</v>
      </c>
      <c r="C399" s="30" t="s">
        <v>27</v>
      </c>
      <c r="D399" s="31"/>
      <c r="E399" s="32">
        <f t="shared" si="21"/>
        <v>0</v>
      </c>
      <c r="F399" s="3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4" t="s">
        <v>83</v>
      </c>
      <c r="B400" s="41">
        <v>1.0</v>
      </c>
      <c r="C400" s="7" t="s">
        <v>29</v>
      </c>
      <c r="D400" s="31"/>
      <c r="E400" s="32">
        <f t="shared" si="21"/>
        <v>0</v>
      </c>
      <c r="F400" s="3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49"/>
      <c r="B401" s="50"/>
      <c r="C401" s="51"/>
      <c r="D401" s="52"/>
      <c r="E401" s="53">
        <f t="shared" si="21"/>
        <v>0</v>
      </c>
      <c r="F401" s="5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55" t="s">
        <v>84</v>
      </c>
      <c r="E402" s="56">
        <f>SUMIFS(E363:E401,F363:F401,"Yes")</f>
        <v>0</v>
      </c>
      <c r="F402" s="7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55" t="s">
        <v>85</v>
      </c>
      <c r="E403" s="56">
        <f>7.75%*E402</f>
        <v>0</v>
      </c>
      <c r="F403" s="7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55" t="s">
        <v>86</v>
      </c>
      <c r="E404" s="57">
        <f t="array" ref="E404">SUMIFS(E363:E401,F363:F401,{"No",""})</f>
        <v>0</v>
      </c>
      <c r="F404" s="7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8" t="s">
        <v>87</v>
      </c>
      <c r="B405" s="37"/>
      <c r="C405" s="37"/>
      <c r="D405" s="37"/>
      <c r="E405" s="59">
        <v>0.0</v>
      </c>
      <c r="F405" s="7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5" t="s">
        <v>88</v>
      </c>
      <c r="E406" s="60">
        <f>SUM(E402:E405)</f>
        <v>0</v>
      </c>
      <c r="F406" s="7"/>
      <c r="G406" s="61" t="s">
        <v>101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4"/>
      <c r="B407" s="5"/>
      <c r="C407" s="4"/>
      <c r="D407" s="4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4"/>
      <c r="B408" s="5"/>
      <c r="C408" s="4"/>
      <c r="D408" s="4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4"/>
      <c r="B409" s="5"/>
      <c r="C409" s="4"/>
      <c r="D409" s="4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4"/>
      <c r="B410" s="5"/>
      <c r="C410" s="4"/>
      <c r="D410" s="4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8" t="s">
        <v>5</v>
      </c>
      <c r="C411" s="9" t="str">
        <f>$C$5</f>
        <v/>
      </c>
      <c r="D411" s="10"/>
      <c r="E411" s="10"/>
      <c r="F411" s="10"/>
      <c r="G411" s="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8" t="s">
        <v>7</v>
      </c>
      <c r="C412" s="9" t="str">
        <f>$C$6</f>
        <v/>
      </c>
      <c r="D412" s="10"/>
      <c r="E412" s="10"/>
      <c r="F412" s="10"/>
      <c r="G412" s="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8" t="s">
        <v>9</v>
      </c>
      <c r="C413" s="9" t="str">
        <f>$C$7</f>
        <v/>
      </c>
      <c r="D413" s="10"/>
      <c r="E413" s="10"/>
      <c r="F413" s="10"/>
      <c r="G413" s="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11"/>
      <c r="B414" s="5"/>
      <c r="C414" s="5"/>
      <c r="D414" s="5"/>
      <c r="E414" s="5"/>
      <c r="F414" s="3"/>
      <c r="G414" s="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8" t="s">
        <v>12</v>
      </c>
      <c r="C415" s="16" t="str">
        <f>$C$9</f>
        <v/>
      </c>
      <c r="D415" s="10"/>
      <c r="E415" s="10"/>
      <c r="F415" s="1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4"/>
      <c r="B416" s="5"/>
      <c r="C416" s="4"/>
      <c r="D416" s="4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4"/>
      <c r="B417" s="5"/>
      <c r="C417" s="4"/>
      <c r="D417" s="4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62" t="s">
        <v>102</v>
      </c>
      <c r="B418" s="19"/>
      <c r="C418" s="19"/>
      <c r="D418" s="19"/>
      <c r="E418" s="19"/>
      <c r="F418" s="2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24" t="s">
        <v>15</v>
      </c>
      <c r="B419" s="19"/>
      <c r="C419" s="19"/>
      <c r="D419" s="19"/>
      <c r="E419" s="19"/>
      <c r="F419" s="2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25" t="s">
        <v>16</v>
      </c>
      <c r="B420" s="26" t="s">
        <v>17</v>
      </c>
      <c r="C420" s="26" t="s">
        <v>18</v>
      </c>
      <c r="D420" s="26" t="s">
        <v>19</v>
      </c>
      <c r="E420" s="26" t="s">
        <v>20</v>
      </c>
      <c r="F420" s="27" t="s">
        <v>21</v>
      </c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28" t="s">
        <v>22</v>
      </c>
      <c r="B421" s="29">
        <v>1.0</v>
      </c>
      <c r="C421" s="30" t="s">
        <v>23</v>
      </c>
      <c r="D421" s="31"/>
      <c r="E421" s="32">
        <f t="shared" ref="E421:E447" si="22">D421*B421</f>
        <v>0</v>
      </c>
      <c r="F421" s="3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4" t="s">
        <v>24</v>
      </c>
      <c r="B422" s="29">
        <v>1.0</v>
      </c>
      <c r="C422" s="30" t="s">
        <v>25</v>
      </c>
      <c r="D422" s="31"/>
      <c r="E422" s="32">
        <f t="shared" si="22"/>
        <v>0</v>
      </c>
      <c r="F422" s="3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28" t="s">
        <v>26</v>
      </c>
      <c r="B423" s="29">
        <v>1.0</v>
      </c>
      <c r="C423" s="30" t="s">
        <v>27</v>
      </c>
      <c r="D423" s="31"/>
      <c r="E423" s="32">
        <f t="shared" si="22"/>
        <v>0</v>
      </c>
      <c r="F423" s="3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5" t="s">
        <v>28</v>
      </c>
      <c r="B424" s="29">
        <v>1.0</v>
      </c>
      <c r="C424" s="7" t="s">
        <v>29</v>
      </c>
      <c r="D424" s="31"/>
      <c r="E424" s="32">
        <f t="shared" si="22"/>
        <v>0</v>
      </c>
      <c r="F424" s="3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8" t="s">
        <v>30</v>
      </c>
      <c r="B425" s="29">
        <v>2.0</v>
      </c>
      <c r="C425" s="30" t="s">
        <v>31</v>
      </c>
      <c r="D425" s="31"/>
      <c r="E425" s="32">
        <f t="shared" si="22"/>
        <v>0</v>
      </c>
      <c r="F425" s="3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8" t="s">
        <v>32</v>
      </c>
      <c r="B426" s="29">
        <v>2.0</v>
      </c>
      <c r="C426" s="30" t="s">
        <v>33</v>
      </c>
      <c r="D426" s="31"/>
      <c r="E426" s="32">
        <f t="shared" si="22"/>
        <v>0</v>
      </c>
      <c r="F426" s="3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8" t="s">
        <v>34</v>
      </c>
      <c r="B427" s="29">
        <v>2.0</v>
      </c>
      <c r="C427" s="30" t="s">
        <v>35</v>
      </c>
      <c r="D427" s="31"/>
      <c r="E427" s="32">
        <f t="shared" si="22"/>
        <v>0</v>
      </c>
      <c r="F427" s="3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28" t="s">
        <v>36</v>
      </c>
      <c r="B428" s="29">
        <v>2.0</v>
      </c>
      <c r="C428" s="30" t="s">
        <v>37</v>
      </c>
      <c r="D428" s="31"/>
      <c r="E428" s="32">
        <f t="shared" si="22"/>
        <v>0</v>
      </c>
      <c r="F428" s="3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4" t="s">
        <v>38</v>
      </c>
      <c r="B429" s="29">
        <v>2.0</v>
      </c>
      <c r="C429" s="30" t="s">
        <v>39</v>
      </c>
      <c r="D429" s="31"/>
      <c r="E429" s="32">
        <f t="shared" si="22"/>
        <v>0</v>
      </c>
      <c r="F429" s="3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28" t="s">
        <v>40</v>
      </c>
      <c r="B430" s="29">
        <v>2.0</v>
      </c>
      <c r="C430" s="30" t="s">
        <v>41</v>
      </c>
      <c r="D430" s="31"/>
      <c r="E430" s="32">
        <f t="shared" si="22"/>
        <v>0</v>
      </c>
      <c r="F430" s="3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28" t="s">
        <v>42</v>
      </c>
      <c r="B431" s="29">
        <v>2.0</v>
      </c>
      <c r="C431" s="30" t="s">
        <v>43</v>
      </c>
      <c r="D431" s="31"/>
      <c r="E431" s="32">
        <f t="shared" si="22"/>
        <v>0</v>
      </c>
      <c r="F431" s="3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28" t="s">
        <v>44</v>
      </c>
      <c r="B432" s="29">
        <v>3.0</v>
      </c>
      <c r="C432" s="30" t="s">
        <v>45</v>
      </c>
      <c r="D432" s="31"/>
      <c r="E432" s="32">
        <f t="shared" si="22"/>
        <v>0</v>
      </c>
      <c r="F432" s="3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28" t="s">
        <v>46</v>
      </c>
      <c r="B433" s="29">
        <v>3.0</v>
      </c>
      <c r="C433" s="30" t="s">
        <v>47</v>
      </c>
      <c r="D433" s="31"/>
      <c r="E433" s="32">
        <f t="shared" si="22"/>
        <v>0</v>
      </c>
      <c r="F433" s="3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28" t="s">
        <v>48</v>
      </c>
      <c r="B434" s="29">
        <v>3.0</v>
      </c>
      <c r="C434" s="30" t="s">
        <v>49</v>
      </c>
      <c r="D434" s="31"/>
      <c r="E434" s="32">
        <f t="shared" si="22"/>
        <v>0</v>
      </c>
      <c r="F434" s="3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28" t="s">
        <v>50</v>
      </c>
      <c r="B435" s="29">
        <v>3.0</v>
      </c>
      <c r="C435" s="30" t="s">
        <v>51</v>
      </c>
      <c r="D435" s="31"/>
      <c r="E435" s="32">
        <f t="shared" si="22"/>
        <v>0</v>
      </c>
      <c r="F435" s="3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28" t="s">
        <v>52</v>
      </c>
      <c r="B436" s="29">
        <v>3.0</v>
      </c>
      <c r="C436" s="30" t="s">
        <v>53</v>
      </c>
      <c r="D436" s="31"/>
      <c r="E436" s="32">
        <f t="shared" si="22"/>
        <v>0</v>
      </c>
      <c r="F436" s="3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28" t="s">
        <v>54</v>
      </c>
      <c r="B437" s="29">
        <v>6.0</v>
      </c>
      <c r="C437" s="30" t="s">
        <v>55</v>
      </c>
      <c r="D437" s="31"/>
      <c r="E437" s="32">
        <f t="shared" si="22"/>
        <v>0</v>
      </c>
      <c r="F437" s="3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28" t="s">
        <v>56</v>
      </c>
      <c r="B438" s="29">
        <v>6.0</v>
      </c>
      <c r="C438" s="30" t="s">
        <v>57</v>
      </c>
      <c r="D438" s="31"/>
      <c r="E438" s="32">
        <f t="shared" si="22"/>
        <v>0</v>
      </c>
      <c r="F438" s="3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28" t="s">
        <v>58</v>
      </c>
      <c r="B439" s="29">
        <v>6.0</v>
      </c>
      <c r="C439" s="30" t="s">
        <v>59</v>
      </c>
      <c r="D439" s="31"/>
      <c r="E439" s="32">
        <f t="shared" si="22"/>
        <v>0</v>
      </c>
      <c r="F439" s="3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28" t="s">
        <v>60</v>
      </c>
      <c r="B440" s="29">
        <v>6.0</v>
      </c>
      <c r="C440" s="30" t="s">
        <v>61</v>
      </c>
      <c r="D440" s="31"/>
      <c r="E440" s="32">
        <f t="shared" si="22"/>
        <v>0</v>
      </c>
      <c r="F440" s="3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28" t="s">
        <v>62</v>
      </c>
      <c r="B441" s="29">
        <v>6.0</v>
      </c>
      <c r="C441" s="30" t="s">
        <v>63</v>
      </c>
      <c r="D441" s="31"/>
      <c r="E441" s="32">
        <f t="shared" si="22"/>
        <v>0</v>
      </c>
      <c r="F441" s="3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8" t="s">
        <v>64</v>
      </c>
      <c r="B442" s="29">
        <v>3.0</v>
      </c>
      <c r="C442" s="30" t="s">
        <v>65</v>
      </c>
      <c r="D442" s="31"/>
      <c r="E442" s="32">
        <f t="shared" si="22"/>
        <v>0</v>
      </c>
      <c r="F442" s="3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28" t="s">
        <v>66</v>
      </c>
      <c r="B443" s="29">
        <v>3.0</v>
      </c>
      <c r="C443" s="30" t="s">
        <v>67</v>
      </c>
      <c r="D443" s="31"/>
      <c r="E443" s="32">
        <f t="shared" si="22"/>
        <v>0</v>
      </c>
      <c r="F443" s="3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28" t="s">
        <v>68</v>
      </c>
      <c r="B444" s="29">
        <v>3.0</v>
      </c>
      <c r="C444" s="30" t="s">
        <v>69</v>
      </c>
      <c r="D444" s="31"/>
      <c r="E444" s="32">
        <f t="shared" si="22"/>
        <v>0</v>
      </c>
      <c r="F444" s="3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28" t="s">
        <v>70</v>
      </c>
      <c r="B445" s="29">
        <v>3.0</v>
      </c>
      <c r="C445" s="30" t="s">
        <v>71</v>
      </c>
      <c r="D445" s="31"/>
      <c r="E445" s="32">
        <f t="shared" si="22"/>
        <v>0</v>
      </c>
      <c r="F445" s="3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28" t="s">
        <v>72</v>
      </c>
      <c r="B446" s="29">
        <v>3.0</v>
      </c>
      <c r="C446" s="39" t="s">
        <v>73</v>
      </c>
      <c r="D446" s="31"/>
      <c r="E446" s="32">
        <f t="shared" si="22"/>
        <v>0</v>
      </c>
      <c r="F446" s="3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40"/>
      <c r="B447" s="41"/>
      <c r="C447" s="42"/>
      <c r="D447" s="31"/>
      <c r="E447" s="32">
        <f t="shared" si="22"/>
        <v>0</v>
      </c>
      <c r="F447" s="3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43" t="s">
        <v>74</v>
      </c>
      <c r="B448" s="44"/>
      <c r="C448" s="44"/>
      <c r="D448" s="44"/>
      <c r="E448" s="44"/>
      <c r="F448" s="4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46" t="s">
        <v>75</v>
      </c>
      <c r="B449" s="41">
        <v>1.0</v>
      </c>
      <c r="C449" s="42" t="s">
        <v>23</v>
      </c>
      <c r="D449" s="31"/>
      <c r="E449" s="32">
        <f t="shared" ref="E449:E453" si="23">D449*B449</f>
        <v>0</v>
      </c>
      <c r="F449" s="3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4" t="s">
        <v>76</v>
      </c>
      <c r="B450" s="41">
        <v>1.0</v>
      </c>
      <c r="C450" s="30" t="s">
        <v>25</v>
      </c>
      <c r="D450" s="31"/>
      <c r="E450" s="32">
        <f t="shared" si="23"/>
        <v>0</v>
      </c>
      <c r="F450" s="3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4" t="s">
        <v>77</v>
      </c>
      <c r="B451" s="41">
        <v>1.0</v>
      </c>
      <c r="C451" s="30" t="s">
        <v>27</v>
      </c>
      <c r="D451" s="31"/>
      <c r="E451" s="32">
        <f t="shared" si="23"/>
        <v>0</v>
      </c>
      <c r="F451" s="3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4" t="s">
        <v>78</v>
      </c>
      <c r="B452" s="41">
        <v>1.0</v>
      </c>
      <c r="C452" s="7" t="s">
        <v>29</v>
      </c>
      <c r="D452" s="31"/>
      <c r="E452" s="32">
        <f t="shared" si="23"/>
        <v>0</v>
      </c>
      <c r="F452" s="3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47"/>
      <c r="B453" s="41"/>
      <c r="C453" s="48"/>
      <c r="D453" s="31"/>
      <c r="E453" s="32">
        <f t="shared" si="23"/>
        <v>0</v>
      </c>
      <c r="F453" s="3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43" t="s">
        <v>79</v>
      </c>
      <c r="B454" s="44"/>
      <c r="C454" s="44"/>
      <c r="D454" s="44"/>
      <c r="E454" s="44"/>
      <c r="F454" s="4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46" t="s">
        <v>80</v>
      </c>
      <c r="B455" s="41">
        <v>1.0</v>
      </c>
      <c r="C455" s="42" t="s">
        <v>23</v>
      </c>
      <c r="D455" s="31"/>
      <c r="E455" s="32">
        <f t="shared" ref="E455:E459" si="24">D455*B455</f>
        <v>0</v>
      </c>
      <c r="F455" s="3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4" t="s">
        <v>81</v>
      </c>
      <c r="B456" s="41">
        <v>1.0</v>
      </c>
      <c r="C456" s="30" t="s">
        <v>25</v>
      </c>
      <c r="D456" s="31"/>
      <c r="E456" s="32">
        <f t="shared" si="24"/>
        <v>0</v>
      </c>
      <c r="F456" s="3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4" t="s">
        <v>82</v>
      </c>
      <c r="B457" s="41">
        <v>1.0</v>
      </c>
      <c r="C457" s="30" t="s">
        <v>27</v>
      </c>
      <c r="D457" s="31"/>
      <c r="E457" s="32">
        <f t="shared" si="24"/>
        <v>0</v>
      </c>
      <c r="F457" s="3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4" t="s">
        <v>83</v>
      </c>
      <c r="B458" s="41">
        <v>1.0</v>
      </c>
      <c r="C458" s="7" t="s">
        <v>29</v>
      </c>
      <c r="D458" s="31"/>
      <c r="E458" s="32">
        <f t="shared" si="24"/>
        <v>0</v>
      </c>
      <c r="F458" s="3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49"/>
      <c r="B459" s="50"/>
      <c r="C459" s="51"/>
      <c r="D459" s="52"/>
      <c r="E459" s="53">
        <f t="shared" si="24"/>
        <v>0</v>
      </c>
      <c r="F459" s="5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5" t="s">
        <v>84</v>
      </c>
      <c r="E460" s="56">
        <f>SUMIFS(E421:E459,F421:F459,"Yes")</f>
        <v>0</v>
      </c>
      <c r="F460" s="7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55" t="s">
        <v>85</v>
      </c>
      <c r="E461" s="56">
        <f>7.75%*E460</f>
        <v>0</v>
      </c>
      <c r="F461" s="7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55" t="s">
        <v>86</v>
      </c>
      <c r="E462" s="57">
        <f t="array" ref="E462">SUMIFS(E421:E459,F421:F459,{"No",""})</f>
        <v>0</v>
      </c>
      <c r="F462" s="7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58" t="s">
        <v>87</v>
      </c>
      <c r="B463" s="37"/>
      <c r="C463" s="37"/>
      <c r="D463" s="37"/>
      <c r="E463" s="59">
        <v>0.0</v>
      </c>
      <c r="F463" s="7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55" t="s">
        <v>88</v>
      </c>
      <c r="E464" s="60">
        <f>SUM(E460:E463)</f>
        <v>0</v>
      </c>
      <c r="F464" s="7"/>
      <c r="G464" s="61" t="s">
        <v>103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4"/>
      <c r="B465" s="5"/>
      <c r="C465" s="4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4"/>
      <c r="B466" s="5"/>
      <c r="C466" s="4"/>
      <c r="D466" s="4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4"/>
      <c r="B467" s="5"/>
      <c r="C467" s="4"/>
      <c r="D467" s="4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4"/>
      <c r="B468" s="5"/>
      <c r="C468" s="4"/>
      <c r="D468" s="4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8" t="s">
        <v>5</v>
      </c>
      <c r="C469" s="9" t="str">
        <f>$C$5</f>
        <v/>
      </c>
      <c r="D469" s="10"/>
      <c r="E469" s="10"/>
      <c r="F469" s="10"/>
      <c r="G469" s="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8" t="s">
        <v>7</v>
      </c>
      <c r="C470" s="9" t="str">
        <f>$C$6</f>
        <v/>
      </c>
      <c r="D470" s="10"/>
      <c r="E470" s="10"/>
      <c r="F470" s="10"/>
      <c r="G470" s="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8" t="s">
        <v>9</v>
      </c>
      <c r="C471" s="9" t="str">
        <f>$C$7</f>
        <v/>
      </c>
      <c r="D471" s="10"/>
      <c r="E471" s="10"/>
      <c r="F471" s="10"/>
      <c r="G471" s="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11"/>
      <c r="B472" s="5"/>
      <c r="C472" s="5"/>
      <c r="D472" s="5"/>
      <c r="E472" s="5"/>
      <c r="F472" s="3"/>
      <c r="G472" s="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8" t="s">
        <v>12</v>
      </c>
      <c r="C473" s="16" t="str">
        <f>$C$9</f>
        <v/>
      </c>
      <c r="D473" s="10"/>
      <c r="E473" s="10"/>
      <c r="F473" s="1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4"/>
      <c r="B474" s="5"/>
      <c r="C474" s="4"/>
      <c r="D474" s="4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4"/>
      <c r="B475" s="5"/>
      <c r="C475" s="4"/>
      <c r="D475" s="4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62" t="s">
        <v>104</v>
      </c>
      <c r="B476" s="19"/>
      <c r="C476" s="19"/>
      <c r="D476" s="19"/>
      <c r="E476" s="19"/>
      <c r="F476" s="2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24" t="s">
        <v>15</v>
      </c>
      <c r="B477" s="19"/>
      <c r="C477" s="19"/>
      <c r="D477" s="19"/>
      <c r="E477" s="19"/>
      <c r="F477" s="20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25" t="s">
        <v>16</v>
      </c>
      <c r="B478" s="26" t="s">
        <v>17</v>
      </c>
      <c r="C478" s="26" t="s">
        <v>18</v>
      </c>
      <c r="D478" s="26" t="s">
        <v>19</v>
      </c>
      <c r="E478" s="26" t="s">
        <v>20</v>
      </c>
      <c r="F478" s="27" t="s">
        <v>21</v>
      </c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28" t="s">
        <v>22</v>
      </c>
      <c r="B479" s="29">
        <v>1.0</v>
      </c>
      <c r="C479" s="30" t="s">
        <v>23</v>
      </c>
      <c r="D479" s="31"/>
      <c r="E479" s="32">
        <f t="shared" ref="E479:E505" si="25">D479*B479</f>
        <v>0</v>
      </c>
      <c r="F479" s="3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4" t="s">
        <v>24</v>
      </c>
      <c r="B480" s="29">
        <v>1.0</v>
      </c>
      <c r="C480" s="30" t="s">
        <v>25</v>
      </c>
      <c r="D480" s="31"/>
      <c r="E480" s="32">
        <f t="shared" si="25"/>
        <v>0</v>
      </c>
      <c r="F480" s="3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28" t="s">
        <v>26</v>
      </c>
      <c r="B481" s="29">
        <v>1.0</v>
      </c>
      <c r="C481" s="30" t="s">
        <v>27</v>
      </c>
      <c r="D481" s="31"/>
      <c r="E481" s="32">
        <f t="shared" si="25"/>
        <v>0</v>
      </c>
      <c r="F481" s="3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5" t="s">
        <v>28</v>
      </c>
      <c r="B482" s="29">
        <v>1.0</v>
      </c>
      <c r="C482" s="7" t="s">
        <v>29</v>
      </c>
      <c r="D482" s="31"/>
      <c r="E482" s="32">
        <f t="shared" si="25"/>
        <v>0</v>
      </c>
      <c r="F482" s="3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28" t="s">
        <v>30</v>
      </c>
      <c r="B483" s="29">
        <v>2.0</v>
      </c>
      <c r="C483" s="30" t="s">
        <v>31</v>
      </c>
      <c r="D483" s="31"/>
      <c r="E483" s="32">
        <f t="shared" si="25"/>
        <v>0</v>
      </c>
      <c r="F483" s="3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28" t="s">
        <v>32</v>
      </c>
      <c r="B484" s="29">
        <v>2.0</v>
      </c>
      <c r="C484" s="30" t="s">
        <v>33</v>
      </c>
      <c r="D484" s="31"/>
      <c r="E484" s="32">
        <f t="shared" si="25"/>
        <v>0</v>
      </c>
      <c r="F484" s="3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28" t="s">
        <v>34</v>
      </c>
      <c r="B485" s="29">
        <v>2.0</v>
      </c>
      <c r="C485" s="30" t="s">
        <v>35</v>
      </c>
      <c r="D485" s="31"/>
      <c r="E485" s="32">
        <f t="shared" si="25"/>
        <v>0</v>
      </c>
      <c r="F485" s="3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28" t="s">
        <v>36</v>
      </c>
      <c r="B486" s="29">
        <v>2.0</v>
      </c>
      <c r="C486" s="30" t="s">
        <v>37</v>
      </c>
      <c r="D486" s="31"/>
      <c r="E486" s="32">
        <f t="shared" si="25"/>
        <v>0</v>
      </c>
      <c r="F486" s="3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4" t="s">
        <v>38</v>
      </c>
      <c r="B487" s="29">
        <v>2.0</v>
      </c>
      <c r="C487" s="30" t="s">
        <v>39</v>
      </c>
      <c r="D487" s="31"/>
      <c r="E487" s="32">
        <f t="shared" si="25"/>
        <v>0</v>
      </c>
      <c r="F487" s="3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28" t="s">
        <v>40</v>
      </c>
      <c r="B488" s="29">
        <v>2.0</v>
      </c>
      <c r="C488" s="30" t="s">
        <v>41</v>
      </c>
      <c r="D488" s="31"/>
      <c r="E488" s="32">
        <f t="shared" si="25"/>
        <v>0</v>
      </c>
      <c r="F488" s="3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28" t="s">
        <v>42</v>
      </c>
      <c r="B489" s="29">
        <v>2.0</v>
      </c>
      <c r="C489" s="30" t="s">
        <v>43</v>
      </c>
      <c r="D489" s="31"/>
      <c r="E489" s="32">
        <f t="shared" si="25"/>
        <v>0</v>
      </c>
      <c r="F489" s="3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28" t="s">
        <v>44</v>
      </c>
      <c r="B490" s="29">
        <v>8.0</v>
      </c>
      <c r="C490" s="30" t="s">
        <v>45</v>
      </c>
      <c r="D490" s="31"/>
      <c r="E490" s="32">
        <f t="shared" si="25"/>
        <v>0</v>
      </c>
      <c r="F490" s="3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28" t="s">
        <v>46</v>
      </c>
      <c r="B491" s="29">
        <v>8.0</v>
      </c>
      <c r="C491" s="30" t="s">
        <v>47</v>
      </c>
      <c r="D491" s="31"/>
      <c r="E491" s="32">
        <f t="shared" si="25"/>
        <v>0</v>
      </c>
      <c r="F491" s="3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28" t="s">
        <v>48</v>
      </c>
      <c r="B492" s="29">
        <v>8.0</v>
      </c>
      <c r="C492" s="30" t="s">
        <v>49</v>
      </c>
      <c r="D492" s="31"/>
      <c r="E492" s="32">
        <f t="shared" si="25"/>
        <v>0</v>
      </c>
      <c r="F492" s="3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28" t="s">
        <v>50</v>
      </c>
      <c r="B493" s="29">
        <v>8.0</v>
      </c>
      <c r="C493" s="30" t="s">
        <v>51</v>
      </c>
      <c r="D493" s="31"/>
      <c r="E493" s="32">
        <f t="shared" si="25"/>
        <v>0</v>
      </c>
      <c r="F493" s="3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28" t="s">
        <v>52</v>
      </c>
      <c r="B494" s="29">
        <v>8.0</v>
      </c>
      <c r="C494" s="30" t="s">
        <v>53</v>
      </c>
      <c r="D494" s="31"/>
      <c r="E494" s="32">
        <f t="shared" si="25"/>
        <v>0</v>
      </c>
      <c r="F494" s="3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28" t="s">
        <v>54</v>
      </c>
      <c r="B495" s="29">
        <v>12.0</v>
      </c>
      <c r="C495" s="30" t="s">
        <v>55</v>
      </c>
      <c r="D495" s="31"/>
      <c r="E495" s="32">
        <f t="shared" si="25"/>
        <v>0</v>
      </c>
      <c r="F495" s="3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28" t="s">
        <v>56</v>
      </c>
      <c r="B496" s="29">
        <v>12.0</v>
      </c>
      <c r="C496" s="30" t="s">
        <v>57</v>
      </c>
      <c r="D496" s="31"/>
      <c r="E496" s="32">
        <f t="shared" si="25"/>
        <v>0</v>
      </c>
      <c r="F496" s="3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28" t="s">
        <v>58</v>
      </c>
      <c r="B497" s="29">
        <v>12.0</v>
      </c>
      <c r="C497" s="30" t="s">
        <v>59</v>
      </c>
      <c r="D497" s="31"/>
      <c r="E497" s="32">
        <f t="shared" si="25"/>
        <v>0</v>
      </c>
      <c r="F497" s="3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28" t="s">
        <v>60</v>
      </c>
      <c r="B498" s="29">
        <v>12.0</v>
      </c>
      <c r="C498" s="30" t="s">
        <v>61</v>
      </c>
      <c r="D498" s="31"/>
      <c r="E498" s="32">
        <f t="shared" si="25"/>
        <v>0</v>
      </c>
      <c r="F498" s="3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28" t="s">
        <v>62</v>
      </c>
      <c r="B499" s="29">
        <v>12.0</v>
      </c>
      <c r="C499" s="30" t="s">
        <v>63</v>
      </c>
      <c r="D499" s="31"/>
      <c r="E499" s="32">
        <f t="shared" si="25"/>
        <v>0</v>
      </c>
      <c r="F499" s="3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28" t="s">
        <v>64</v>
      </c>
      <c r="B500" s="29">
        <v>3.0</v>
      </c>
      <c r="C500" s="30" t="s">
        <v>65</v>
      </c>
      <c r="D500" s="31"/>
      <c r="E500" s="32">
        <f t="shared" si="25"/>
        <v>0</v>
      </c>
      <c r="F500" s="3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28" t="s">
        <v>66</v>
      </c>
      <c r="B501" s="29">
        <v>3.0</v>
      </c>
      <c r="C501" s="30" t="s">
        <v>67</v>
      </c>
      <c r="D501" s="31"/>
      <c r="E501" s="32">
        <f t="shared" si="25"/>
        <v>0</v>
      </c>
      <c r="F501" s="3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28" t="s">
        <v>68</v>
      </c>
      <c r="B502" s="29">
        <v>3.0</v>
      </c>
      <c r="C502" s="30" t="s">
        <v>69</v>
      </c>
      <c r="D502" s="31"/>
      <c r="E502" s="32">
        <f t="shared" si="25"/>
        <v>0</v>
      </c>
      <c r="F502" s="3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28" t="s">
        <v>70</v>
      </c>
      <c r="B503" s="29">
        <v>3.0</v>
      </c>
      <c r="C503" s="30" t="s">
        <v>71</v>
      </c>
      <c r="D503" s="31"/>
      <c r="E503" s="32">
        <f t="shared" si="25"/>
        <v>0</v>
      </c>
      <c r="F503" s="3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28" t="s">
        <v>72</v>
      </c>
      <c r="B504" s="29">
        <v>3.0</v>
      </c>
      <c r="C504" s="39" t="s">
        <v>73</v>
      </c>
      <c r="D504" s="31"/>
      <c r="E504" s="32">
        <f t="shared" si="25"/>
        <v>0</v>
      </c>
      <c r="F504" s="3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40"/>
      <c r="B505" s="41"/>
      <c r="C505" s="42"/>
      <c r="D505" s="31"/>
      <c r="E505" s="32">
        <f t="shared" si="25"/>
        <v>0</v>
      </c>
      <c r="F505" s="3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43" t="s">
        <v>74</v>
      </c>
      <c r="B506" s="44"/>
      <c r="C506" s="44"/>
      <c r="D506" s="44"/>
      <c r="E506" s="44"/>
      <c r="F506" s="4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46" t="s">
        <v>75</v>
      </c>
      <c r="B507" s="41">
        <v>1.0</v>
      </c>
      <c r="C507" s="42" t="s">
        <v>23</v>
      </c>
      <c r="D507" s="31"/>
      <c r="E507" s="32">
        <f t="shared" ref="E507:E511" si="26">D507*B507</f>
        <v>0</v>
      </c>
      <c r="F507" s="3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4" t="s">
        <v>76</v>
      </c>
      <c r="B508" s="41">
        <v>1.0</v>
      </c>
      <c r="C508" s="30" t="s">
        <v>25</v>
      </c>
      <c r="D508" s="31"/>
      <c r="E508" s="32">
        <f t="shared" si="26"/>
        <v>0</v>
      </c>
      <c r="F508" s="3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4" t="s">
        <v>77</v>
      </c>
      <c r="B509" s="41">
        <v>1.0</v>
      </c>
      <c r="C509" s="30" t="s">
        <v>27</v>
      </c>
      <c r="D509" s="31"/>
      <c r="E509" s="32">
        <f t="shared" si="26"/>
        <v>0</v>
      </c>
      <c r="F509" s="3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4" t="s">
        <v>78</v>
      </c>
      <c r="B510" s="41">
        <v>1.0</v>
      </c>
      <c r="C510" s="7" t="s">
        <v>29</v>
      </c>
      <c r="D510" s="31"/>
      <c r="E510" s="32">
        <f t="shared" si="26"/>
        <v>0</v>
      </c>
      <c r="F510" s="3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47"/>
      <c r="B511" s="41"/>
      <c r="C511" s="48"/>
      <c r="D511" s="31"/>
      <c r="E511" s="32">
        <f t="shared" si="26"/>
        <v>0</v>
      </c>
      <c r="F511" s="3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43" t="s">
        <v>79</v>
      </c>
      <c r="B512" s="44"/>
      <c r="C512" s="44"/>
      <c r="D512" s="44"/>
      <c r="E512" s="44"/>
      <c r="F512" s="4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46" t="s">
        <v>80</v>
      </c>
      <c r="B513" s="41">
        <v>1.0</v>
      </c>
      <c r="C513" s="42" t="s">
        <v>23</v>
      </c>
      <c r="D513" s="31"/>
      <c r="E513" s="32">
        <f t="shared" ref="E513:E517" si="27">D513*B513</f>
        <v>0</v>
      </c>
      <c r="F513" s="3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4" t="s">
        <v>81</v>
      </c>
      <c r="B514" s="41">
        <v>1.0</v>
      </c>
      <c r="C514" s="30" t="s">
        <v>25</v>
      </c>
      <c r="D514" s="31"/>
      <c r="E514" s="32">
        <f t="shared" si="27"/>
        <v>0</v>
      </c>
      <c r="F514" s="3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4" t="s">
        <v>82</v>
      </c>
      <c r="B515" s="41">
        <v>1.0</v>
      </c>
      <c r="C515" s="30" t="s">
        <v>27</v>
      </c>
      <c r="D515" s="31"/>
      <c r="E515" s="32">
        <f t="shared" si="27"/>
        <v>0</v>
      </c>
      <c r="F515" s="3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4" t="s">
        <v>83</v>
      </c>
      <c r="B516" s="41">
        <v>1.0</v>
      </c>
      <c r="C516" s="7" t="s">
        <v>29</v>
      </c>
      <c r="D516" s="31"/>
      <c r="E516" s="32">
        <f t="shared" si="27"/>
        <v>0</v>
      </c>
      <c r="F516" s="3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49"/>
      <c r="B517" s="50"/>
      <c r="C517" s="51"/>
      <c r="D517" s="52"/>
      <c r="E517" s="53">
        <f t="shared" si="27"/>
        <v>0</v>
      </c>
      <c r="F517" s="5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55" t="s">
        <v>84</v>
      </c>
      <c r="E518" s="56">
        <f>SUMIFS(E479:E517,F479:F517,"Yes")</f>
        <v>0</v>
      </c>
      <c r="F518" s="7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55" t="s">
        <v>85</v>
      </c>
      <c r="E519" s="56">
        <f>7.75%*E518</f>
        <v>0</v>
      </c>
      <c r="F519" s="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55" t="s">
        <v>86</v>
      </c>
      <c r="E520" s="57">
        <f t="array" ref="E520">SUMIFS(E479:E517,F479:F517,{"No",""})</f>
        <v>0</v>
      </c>
      <c r="F520" s="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58" t="s">
        <v>87</v>
      </c>
      <c r="B521" s="37"/>
      <c r="C521" s="37"/>
      <c r="D521" s="37"/>
      <c r="E521" s="59">
        <v>0.0</v>
      </c>
      <c r="F521" s="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5" t="s">
        <v>88</v>
      </c>
      <c r="E522" s="60">
        <f>SUM(E518:E521)</f>
        <v>0</v>
      </c>
      <c r="F522" s="7"/>
      <c r="G522" s="61" t="s">
        <v>105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4"/>
      <c r="B523" s="5"/>
      <c r="C523" s="4"/>
      <c r="D523" s="4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4"/>
      <c r="B524" s="5"/>
      <c r="C524" s="4"/>
      <c r="D524" s="4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4"/>
      <c r="B525" s="5"/>
      <c r="C525" s="4"/>
      <c r="D525" s="4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4"/>
      <c r="B526" s="5"/>
      <c r="C526" s="4"/>
      <c r="D526" s="4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8" t="s">
        <v>5</v>
      </c>
      <c r="C527" s="9" t="str">
        <f>$C$5</f>
        <v/>
      </c>
      <c r="D527" s="10"/>
      <c r="E527" s="10"/>
      <c r="F527" s="10"/>
      <c r="G527" s="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8" t="s">
        <v>7</v>
      </c>
      <c r="C528" s="9" t="str">
        <f>$C$6</f>
        <v/>
      </c>
      <c r="D528" s="10"/>
      <c r="E528" s="10"/>
      <c r="F528" s="10"/>
      <c r="G528" s="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8" t="s">
        <v>9</v>
      </c>
      <c r="C529" s="9" t="str">
        <f>$C$7</f>
        <v/>
      </c>
      <c r="D529" s="10"/>
      <c r="E529" s="10"/>
      <c r="F529" s="10"/>
      <c r="G529" s="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11"/>
      <c r="B530" s="5"/>
      <c r="C530" s="5"/>
      <c r="D530" s="5"/>
      <c r="E530" s="5"/>
      <c r="F530" s="3"/>
      <c r="G530" s="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8" t="s">
        <v>12</v>
      </c>
      <c r="C531" s="16" t="str">
        <f>$C$9</f>
        <v/>
      </c>
      <c r="D531" s="10"/>
      <c r="E531" s="10"/>
      <c r="F531" s="1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4"/>
      <c r="B532" s="5"/>
      <c r="C532" s="4"/>
      <c r="D532" s="4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4"/>
      <c r="B533" s="5"/>
      <c r="C533" s="4"/>
      <c r="D533" s="4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62" t="s">
        <v>106</v>
      </c>
      <c r="B534" s="19"/>
      <c r="C534" s="19"/>
      <c r="D534" s="19"/>
      <c r="E534" s="19"/>
      <c r="F534" s="2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24" t="s">
        <v>15</v>
      </c>
      <c r="B535" s="19"/>
      <c r="C535" s="19"/>
      <c r="D535" s="19"/>
      <c r="E535" s="19"/>
      <c r="F535" s="2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25" t="s">
        <v>16</v>
      </c>
      <c r="B536" s="26" t="s">
        <v>17</v>
      </c>
      <c r="C536" s="26" t="s">
        <v>18</v>
      </c>
      <c r="D536" s="26" t="s">
        <v>19</v>
      </c>
      <c r="E536" s="26" t="s">
        <v>20</v>
      </c>
      <c r="F536" s="27" t="s">
        <v>21</v>
      </c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28" t="s">
        <v>22</v>
      </c>
      <c r="B537" s="29">
        <v>1.0</v>
      </c>
      <c r="C537" s="30" t="s">
        <v>23</v>
      </c>
      <c r="D537" s="31"/>
      <c r="E537" s="32">
        <f t="shared" ref="E537:E563" si="28">D537*B537</f>
        <v>0</v>
      </c>
      <c r="F537" s="3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4" t="s">
        <v>24</v>
      </c>
      <c r="B538" s="29">
        <v>1.0</v>
      </c>
      <c r="C538" s="30" t="s">
        <v>25</v>
      </c>
      <c r="D538" s="31"/>
      <c r="E538" s="32">
        <f t="shared" si="28"/>
        <v>0</v>
      </c>
      <c r="F538" s="3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28" t="s">
        <v>26</v>
      </c>
      <c r="B539" s="29">
        <v>1.0</v>
      </c>
      <c r="C539" s="30" t="s">
        <v>27</v>
      </c>
      <c r="D539" s="31"/>
      <c r="E539" s="32">
        <f t="shared" si="28"/>
        <v>0</v>
      </c>
      <c r="F539" s="3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5" t="s">
        <v>28</v>
      </c>
      <c r="B540" s="29">
        <v>1.0</v>
      </c>
      <c r="C540" s="7" t="s">
        <v>29</v>
      </c>
      <c r="D540" s="31"/>
      <c r="E540" s="32">
        <f t="shared" si="28"/>
        <v>0</v>
      </c>
      <c r="F540" s="3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28" t="s">
        <v>30</v>
      </c>
      <c r="B541" s="29">
        <v>2.0</v>
      </c>
      <c r="C541" s="30" t="s">
        <v>31</v>
      </c>
      <c r="D541" s="31"/>
      <c r="E541" s="32">
        <f t="shared" si="28"/>
        <v>0</v>
      </c>
      <c r="F541" s="3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28" t="s">
        <v>32</v>
      </c>
      <c r="B542" s="29">
        <v>2.0</v>
      </c>
      <c r="C542" s="30" t="s">
        <v>33</v>
      </c>
      <c r="D542" s="31"/>
      <c r="E542" s="32">
        <f t="shared" si="28"/>
        <v>0</v>
      </c>
      <c r="F542" s="3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28" t="s">
        <v>34</v>
      </c>
      <c r="B543" s="29">
        <v>2.0</v>
      </c>
      <c r="C543" s="30" t="s">
        <v>35</v>
      </c>
      <c r="D543" s="31"/>
      <c r="E543" s="32">
        <f t="shared" si="28"/>
        <v>0</v>
      </c>
      <c r="F543" s="3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28" t="s">
        <v>36</v>
      </c>
      <c r="B544" s="29">
        <v>2.0</v>
      </c>
      <c r="C544" s="30" t="s">
        <v>37</v>
      </c>
      <c r="D544" s="31"/>
      <c r="E544" s="32">
        <f t="shared" si="28"/>
        <v>0</v>
      </c>
      <c r="F544" s="3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4" t="s">
        <v>38</v>
      </c>
      <c r="B545" s="29">
        <v>2.0</v>
      </c>
      <c r="C545" s="30" t="s">
        <v>39</v>
      </c>
      <c r="D545" s="31"/>
      <c r="E545" s="32">
        <f t="shared" si="28"/>
        <v>0</v>
      </c>
      <c r="F545" s="3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8" t="s">
        <v>40</v>
      </c>
      <c r="B546" s="29">
        <v>2.0</v>
      </c>
      <c r="C546" s="30" t="s">
        <v>41</v>
      </c>
      <c r="D546" s="31"/>
      <c r="E546" s="32">
        <f t="shared" si="28"/>
        <v>0</v>
      </c>
      <c r="F546" s="3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8" t="s">
        <v>42</v>
      </c>
      <c r="B547" s="29">
        <v>2.0</v>
      </c>
      <c r="C547" s="30" t="s">
        <v>43</v>
      </c>
      <c r="D547" s="31"/>
      <c r="E547" s="32">
        <f t="shared" si="28"/>
        <v>0</v>
      </c>
      <c r="F547" s="3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28" t="s">
        <v>44</v>
      </c>
      <c r="B548" s="29">
        <v>7.0</v>
      </c>
      <c r="C548" s="30" t="s">
        <v>45</v>
      </c>
      <c r="D548" s="31"/>
      <c r="E548" s="32">
        <f t="shared" si="28"/>
        <v>0</v>
      </c>
      <c r="F548" s="3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28" t="s">
        <v>46</v>
      </c>
      <c r="B549" s="29">
        <v>7.0</v>
      </c>
      <c r="C549" s="30" t="s">
        <v>47</v>
      </c>
      <c r="D549" s="31"/>
      <c r="E549" s="32">
        <f t="shared" si="28"/>
        <v>0</v>
      </c>
      <c r="F549" s="3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28" t="s">
        <v>48</v>
      </c>
      <c r="B550" s="29">
        <v>7.0</v>
      </c>
      <c r="C550" s="30" t="s">
        <v>49</v>
      </c>
      <c r="D550" s="31"/>
      <c r="E550" s="32">
        <f t="shared" si="28"/>
        <v>0</v>
      </c>
      <c r="F550" s="3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28" t="s">
        <v>50</v>
      </c>
      <c r="B551" s="29">
        <v>7.0</v>
      </c>
      <c r="C551" s="30" t="s">
        <v>51</v>
      </c>
      <c r="D551" s="31"/>
      <c r="E551" s="32">
        <f t="shared" si="28"/>
        <v>0</v>
      </c>
      <c r="F551" s="3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28" t="s">
        <v>52</v>
      </c>
      <c r="B552" s="29">
        <v>7.0</v>
      </c>
      <c r="C552" s="30" t="s">
        <v>53</v>
      </c>
      <c r="D552" s="31"/>
      <c r="E552" s="32">
        <f t="shared" si="28"/>
        <v>0</v>
      </c>
      <c r="F552" s="3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28" t="s">
        <v>54</v>
      </c>
      <c r="B553" s="29">
        <v>6.0</v>
      </c>
      <c r="C553" s="30" t="s">
        <v>55</v>
      </c>
      <c r="D553" s="31"/>
      <c r="E553" s="32">
        <f t="shared" si="28"/>
        <v>0</v>
      </c>
      <c r="F553" s="3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28" t="s">
        <v>56</v>
      </c>
      <c r="B554" s="29">
        <v>6.0</v>
      </c>
      <c r="C554" s="30" t="s">
        <v>57</v>
      </c>
      <c r="D554" s="31"/>
      <c r="E554" s="32">
        <f t="shared" si="28"/>
        <v>0</v>
      </c>
      <c r="F554" s="3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28" t="s">
        <v>58</v>
      </c>
      <c r="B555" s="29">
        <v>6.0</v>
      </c>
      <c r="C555" s="30" t="s">
        <v>59</v>
      </c>
      <c r="D555" s="31"/>
      <c r="E555" s="32">
        <f t="shared" si="28"/>
        <v>0</v>
      </c>
      <c r="F555" s="3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28" t="s">
        <v>60</v>
      </c>
      <c r="B556" s="29">
        <v>6.0</v>
      </c>
      <c r="C556" s="30" t="s">
        <v>61</v>
      </c>
      <c r="D556" s="31"/>
      <c r="E556" s="32">
        <f t="shared" si="28"/>
        <v>0</v>
      </c>
      <c r="F556" s="3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28" t="s">
        <v>62</v>
      </c>
      <c r="B557" s="29">
        <v>6.0</v>
      </c>
      <c r="C557" s="30" t="s">
        <v>63</v>
      </c>
      <c r="D557" s="31"/>
      <c r="E557" s="32">
        <f t="shared" si="28"/>
        <v>0</v>
      </c>
      <c r="F557" s="3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28" t="s">
        <v>64</v>
      </c>
      <c r="B558" s="29">
        <v>3.0</v>
      </c>
      <c r="C558" s="30" t="s">
        <v>65</v>
      </c>
      <c r="D558" s="31"/>
      <c r="E558" s="32">
        <f t="shared" si="28"/>
        <v>0</v>
      </c>
      <c r="F558" s="3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28" t="s">
        <v>66</v>
      </c>
      <c r="B559" s="29">
        <v>3.0</v>
      </c>
      <c r="C559" s="30" t="s">
        <v>67</v>
      </c>
      <c r="D559" s="31"/>
      <c r="E559" s="32">
        <f t="shared" si="28"/>
        <v>0</v>
      </c>
      <c r="F559" s="3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28" t="s">
        <v>68</v>
      </c>
      <c r="B560" s="29">
        <v>3.0</v>
      </c>
      <c r="C560" s="30" t="s">
        <v>69</v>
      </c>
      <c r="D560" s="31"/>
      <c r="E560" s="32">
        <f t="shared" si="28"/>
        <v>0</v>
      </c>
      <c r="F560" s="3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28" t="s">
        <v>70</v>
      </c>
      <c r="B561" s="29">
        <v>3.0</v>
      </c>
      <c r="C561" s="30" t="s">
        <v>71</v>
      </c>
      <c r="D561" s="31"/>
      <c r="E561" s="32">
        <f t="shared" si="28"/>
        <v>0</v>
      </c>
      <c r="F561" s="3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8" t="s">
        <v>72</v>
      </c>
      <c r="B562" s="29">
        <v>3.0</v>
      </c>
      <c r="C562" s="39" t="s">
        <v>73</v>
      </c>
      <c r="D562" s="31"/>
      <c r="E562" s="32">
        <f t="shared" si="28"/>
        <v>0</v>
      </c>
      <c r="F562" s="3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40"/>
      <c r="B563" s="41"/>
      <c r="C563" s="42"/>
      <c r="D563" s="31"/>
      <c r="E563" s="32">
        <f t="shared" si="28"/>
        <v>0</v>
      </c>
      <c r="F563" s="3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43" t="s">
        <v>74</v>
      </c>
      <c r="B564" s="44"/>
      <c r="C564" s="44"/>
      <c r="D564" s="44"/>
      <c r="E564" s="44"/>
      <c r="F564" s="4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46" t="s">
        <v>75</v>
      </c>
      <c r="B565" s="41">
        <v>1.0</v>
      </c>
      <c r="C565" s="42" t="s">
        <v>23</v>
      </c>
      <c r="D565" s="31"/>
      <c r="E565" s="32">
        <f t="shared" ref="E565:E569" si="29">D565*B565</f>
        <v>0</v>
      </c>
      <c r="F565" s="3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4" t="s">
        <v>76</v>
      </c>
      <c r="B566" s="41">
        <v>1.0</v>
      </c>
      <c r="C566" s="30" t="s">
        <v>25</v>
      </c>
      <c r="D566" s="31"/>
      <c r="E566" s="32">
        <f t="shared" si="29"/>
        <v>0</v>
      </c>
      <c r="F566" s="3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4" t="s">
        <v>77</v>
      </c>
      <c r="B567" s="41">
        <v>1.0</v>
      </c>
      <c r="C567" s="30" t="s">
        <v>27</v>
      </c>
      <c r="D567" s="31"/>
      <c r="E567" s="32">
        <f t="shared" si="29"/>
        <v>0</v>
      </c>
      <c r="F567" s="3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4" t="s">
        <v>78</v>
      </c>
      <c r="B568" s="41">
        <v>1.0</v>
      </c>
      <c r="C568" s="7" t="s">
        <v>29</v>
      </c>
      <c r="D568" s="31"/>
      <c r="E568" s="32">
        <f t="shared" si="29"/>
        <v>0</v>
      </c>
      <c r="F568" s="3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47"/>
      <c r="B569" s="41"/>
      <c r="C569" s="48"/>
      <c r="D569" s="31"/>
      <c r="E569" s="32">
        <f t="shared" si="29"/>
        <v>0</v>
      </c>
      <c r="F569" s="3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43" t="s">
        <v>79</v>
      </c>
      <c r="B570" s="44"/>
      <c r="C570" s="44"/>
      <c r="D570" s="44"/>
      <c r="E570" s="44"/>
      <c r="F570" s="4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46" t="s">
        <v>80</v>
      </c>
      <c r="B571" s="41">
        <v>1.0</v>
      </c>
      <c r="C571" s="42" t="s">
        <v>23</v>
      </c>
      <c r="D571" s="31"/>
      <c r="E571" s="32">
        <f t="shared" ref="E571:E575" si="30">D571*B571</f>
        <v>0</v>
      </c>
      <c r="F571" s="3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4" t="s">
        <v>81</v>
      </c>
      <c r="B572" s="41">
        <v>1.0</v>
      </c>
      <c r="C572" s="30" t="s">
        <v>25</v>
      </c>
      <c r="D572" s="31"/>
      <c r="E572" s="32">
        <f t="shared" si="30"/>
        <v>0</v>
      </c>
      <c r="F572" s="3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4" t="s">
        <v>82</v>
      </c>
      <c r="B573" s="41">
        <v>1.0</v>
      </c>
      <c r="C573" s="30" t="s">
        <v>27</v>
      </c>
      <c r="D573" s="31"/>
      <c r="E573" s="32">
        <f t="shared" si="30"/>
        <v>0</v>
      </c>
      <c r="F573" s="3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4" t="s">
        <v>83</v>
      </c>
      <c r="B574" s="41">
        <v>1.0</v>
      </c>
      <c r="C574" s="7" t="s">
        <v>29</v>
      </c>
      <c r="D574" s="31"/>
      <c r="E574" s="32">
        <f t="shared" si="30"/>
        <v>0</v>
      </c>
      <c r="F574" s="3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49"/>
      <c r="B575" s="50"/>
      <c r="C575" s="51"/>
      <c r="D575" s="52"/>
      <c r="E575" s="53">
        <f t="shared" si="30"/>
        <v>0</v>
      </c>
      <c r="F575" s="5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55" t="s">
        <v>84</v>
      </c>
      <c r="E576" s="56">
        <f>SUMIFS(E537:E575,F537:F575,"Yes")</f>
        <v>0</v>
      </c>
      <c r="F576" s="7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55" t="s">
        <v>85</v>
      </c>
      <c r="E577" s="56">
        <f>7.75%*E576</f>
        <v>0</v>
      </c>
      <c r="F577" s="7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55" t="s">
        <v>86</v>
      </c>
      <c r="E578" s="57">
        <f t="array" ref="E578">SUMIFS(E537:E575,F537:F575,{"No",""})</f>
        <v>0</v>
      </c>
      <c r="F578" s="7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58" t="s">
        <v>87</v>
      </c>
      <c r="B579" s="37"/>
      <c r="C579" s="37"/>
      <c r="D579" s="37"/>
      <c r="E579" s="59">
        <v>0.0</v>
      </c>
      <c r="F579" s="7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55" t="s">
        <v>88</v>
      </c>
      <c r="E580" s="60">
        <f>SUM(E576:E579)</f>
        <v>0</v>
      </c>
      <c r="F580" s="7"/>
      <c r="G580" s="61" t="s">
        <v>107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4"/>
      <c r="B581" s="5"/>
      <c r="C581" s="4"/>
      <c r="D581" s="4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4"/>
      <c r="B582" s="5"/>
      <c r="C582" s="4"/>
      <c r="D582" s="4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4"/>
      <c r="B583" s="5"/>
      <c r="C583" s="4"/>
      <c r="D583" s="4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4"/>
      <c r="B584" s="5"/>
      <c r="C584" s="4"/>
      <c r="D584" s="4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8" t="s">
        <v>5</v>
      </c>
      <c r="C585" s="9" t="str">
        <f>$C$5</f>
        <v/>
      </c>
      <c r="D585" s="10"/>
      <c r="E585" s="10"/>
      <c r="F585" s="10"/>
      <c r="G585" s="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8" t="s">
        <v>7</v>
      </c>
      <c r="C586" s="9" t="str">
        <f>$C$6</f>
        <v/>
      </c>
      <c r="D586" s="10"/>
      <c r="E586" s="10"/>
      <c r="F586" s="10"/>
      <c r="G586" s="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8" t="s">
        <v>9</v>
      </c>
      <c r="C587" s="9" t="str">
        <f>$C$7</f>
        <v/>
      </c>
      <c r="D587" s="10"/>
      <c r="E587" s="10"/>
      <c r="F587" s="10"/>
      <c r="G587" s="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11"/>
      <c r="B588" s="5"/>
      <c r="C588" s="5"/>
      <c r="D588" s="5"/>
      <c r="E588" s="5"/>
      <c r="F588" s="3"/>
      <c r="G588" s="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8" t="s">
        <v>12</v>
      </c>
      <c r="C589" s="16" t="str">
        <f>$C$9</f>
        <v/>
      </c>
      <c r="D589" s="10"/>
      <c r="E589" s="10"/>
      <c r="F589" s="10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4"/>
      <c r="B590" s="5"/>
      <c r="C590" s="4"/>
      <c r="D590" s="4"/>
      <c r="E590" s="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4"/>
      <c r="B591" s="5"/>
      <c r="C591" s="4"/>
      <c r="D591" s="4"/>
      <c r="E591" s="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62" t="s">
        <v>108</v>
      </c>
      <c r="B592" s="19"/>
      <c r="C592" s="19"/>
      <c r="D592" s="19"/>
      <c r="E592" s="19"/>
      <c r="F592" s="2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24" t="s">
        <v>15</v>
      </c>
      <c r="B593" s="19"/>
      <c r="C593" s="19"/>
      <c r="D593" s="19"/>
      <c r="E593" s="19"/>
      <c r="F593" s="2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25" t="s">
        <v>16</v>
      </c>
      <c r="B594" s="26" t="s">
        <v>17</v>
      </c>
      <c r="C594" s="26" t="s">
        <v>18</v>
      </c>
      <c r="D594" s="26" t="s">
        <v>19</v>
      </c>
      <c r="E594" s="26" t="s">
        <v>20</v>
      </c>
      <c r="F594" s="27" t="s">
        <v>21</v>
      </c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28" t="s">
        <v>22</v>
      </c>
      <c r="B595" s="29">
        <v>1.0</v>
      </c>
      <c r="C595" s="30" t="s">
        <v>23</v>
      </c>
      <c r="D595" s="31"/>
      <c r="E595" s="32">
        <f t="shared" ref="E595:E621" si="31">D595*B595</f>
        <v>0</v>
      </c>
      <c r="F595" s="3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4" t="s">
        <v>24</v>
      </c>
      <c r="B596" s="29">
        <v>1.0</v>
      </c>
      <c r="C596" s="30" t="s">
        <v>25</v>
      </c>
      <c r="D596" s="31"/>
      <c r="E596" s="32">
        <f t="shared" si="31"/>
        <v>0</v>
      </c>
      <c r="F596" s="3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28" t="s">
        <v>26</v>
      </c>
      <c r="B597" s="29">
        <v>1.0</v>
      </c>
      <c r="C597" s="30" t="s">
        <v>27</v>
      </c>
      <c r="D597" s="31"/>
      <c r="E597" s="32">
        <f t="shared" si="31"/>
        <v>0</v>
      </c>
      <c r="F597" s="3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5" t="s">
        <v>28</v>
      </c>
      <c r="B598" s="29">
        <v>1.0</v>
      </c>
      <c r="C598" s="7" t="s">
        <v>29</v>
      </c>
      <c r="D598" s="31"/>
      <c r="E598" s="32">
        <f t="shared" si="31"/>
        <v>0</v>
      </c>
      <c r="F598" s="3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28" t="s">
        <v>30</v>
      </c>
      <c r="B599" s="29">
        <v>2.0</v>
      </c>
      <c r="C599" s="30" t="s">
        <v>31</v>
      </c>
      <c r="D599" s="31"/>
      <c r="E599" s="32">
        <f t="shared" si="31"/>
        <v>0</v>
      </c>
      <c r="F599" s="3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28" t="s">
        <v>32</v>
      </c>
      <c r="B600" s="29">
        <v>2.0</v>
      </c>
      <c r="C600" s="30" t="s">
        <v>33</v>
      </c>
      <c r="D600" s="31"/>
      <c r="E600" s="32">
        <f t="shared" si="31"/>
        <v>0</v>
      </c>
      <c r="F600" s="3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28" t="s">
        <v>34</v>
      </c>
      <c r="B601" s="29">
        <v>2.0</v>
      </c>
      <c r="C601" s="30" t="s">
        <v>35</v>
      </c>
      <c r="D601" s="31"/>
      <c r="E601" s="32">
        <f t="shared" si="31"/>
        <v>0</v>
      </c>
      <c r="F601" s="3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8" t="s">
        <v>36</v>
      </c>
      <c r="B602" s="29">
        <v>2.0</v>
      </c>
      <c r="C602" s="30" t="s">
        <v>37</v>
      </c>
      <c r="D602" s="31"/>
      <c r="E602" s="32">
        <f t="shared" si="31"/>
        <v>0</v>
      </c>
      <c r="F602" s="3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4" t="s">
        <v>38</v>
      </c>
      <c r="B603" s="29">
        <v>2.0</v>
      </c>
      <c r="C603" s="30" t="s">
        <v>39</v>
      </c>
      <c r="D603" s="31"/>
      <c r="E603" s="32">
        <f t="shared" si="31"/>
        <v>0</v>
      </c>
      <c r="F603" s="3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28" t="s">
        <v>40</v>
      </c>
      <c r="B604" s="29">
        <v>2.0</v>
      </c>
      <c r="C604" s="30" t="s">
        <v>41</v>
      </c>
      <c r="D604" s="31"/>
      <c r="E604" s="32">
        <f t="shared" si="31"/>
        <v>0</v>
      </c>
      <c r="F604" s="3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28" t="s">
        <v>42</v>
      </c>
      <c r="B605" s="29">
        <v>2.0</v>
      </c>
      <c r="C605" s="30" t="s">
        <v>43</v>
      </c>
      <c r="D605" s="31"/>
      <c r="E605" s="32">
        <f t="shared" si="31"/>
        <v>0</v>
      </c>
      <c r="F605" s="3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28" t="s">
        <v>44</v>
      </c>
      <c r="B606" s="29">
        <v>3.0</v>
      </c>
      <c r="C606" s="30" t="s">
        <v>45</v>
      </c>
      <c r="D606" s="31"/>
      <c r="E606" s="32">
        <f t="shared" si="31"/>
        <v>0</v>
      </c>
      <c r="F606" s="3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28" t="s">
        <v>46</v>
      </c>
      <c r="B607" s="29">
        <v>3.0</v>
      </c>
      <c r="C607" s="30" t="s">
        <v>47</v>
      </c>
      <c r="D607" s="31"/>
      <c r="E607" s="32">
        <f t="shared" si="31"/>
        <v>0</v>
      </c>
      <c r="F607" s="3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28" t="s">
        <v>48</v>
      </c>
      <c r="B608" s="29">
        <v>3.0</v>
      </c>
      <c r="C608" s="30" t="s">
        <v>49</v>
      </c>
      <c r="D608" s="31"/>
      <c r="E608" s="32">
        <f t="shared" si="31"/>
        <v>0</v>
      </c>
      <c r="F608" s="3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28" t="s">
        <v>50</v>
      </c>
      <c r="B609" s="29">
        <v>3.0</v>
      </c>
      <c r="C609" s="30" t="s">
        <v>51</v>
      </c>
      <c r="D609" s="31"/>
      <c r="E609" s="32">
        <f t="shared" si="31"/>
        <v>0</v>
      </c>
      <c r="F609" s="3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28" t="s">
        <v>52</v>
      </c>
      <c r="B610" s="29">
        <v>3.0</v>
      </c>
      <c r="C610" s="30" t="s">
        <v>53</v>
      </c>
      <c r="D610" s="31"/>
      <c r="E610" s="32">
        <f t="shared" si="31"/>
        <v>0</v>
      </c>
      <c r="F610" s="3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28" t="s">
        <v>54</v>
      </c>
      <c r="B611" s="29">
        <v>6.0</v>
      </c>
      <c r="C611" s="30" t="s">
        <v>55</v>
      </c>
      <c r="D611" s="31"/>
      <c r="E611" s="32">
        <f t="shared" si="31"/>
        <v>0</v>
      </c>
      <c r="F611" s="3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28" t="s">
        <v>56</v>
      </c>
      <c r="B612" s="29">
        <v>6.0</v>
      </c>
      <c r="C612" s="30" t="s">
        <v>57</v>
      </c>
      <c r="D612" s="31"/>
      <c r="E612" s="32">
        <f t="shared" si="31"/>
        <v>0</v>
      </c>
      <c r="F612" s="3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28" t="s">
        <v>58</v>
      </c>
      <c r="B613" s="29">
        <v>6.0</v>
      </c>
      <c r="C613" s="30" t="s">
        <v>59</v>
      </c>
      <c r="D613" s="31"/>
      <c r="E613" s="32">
        <f t="shared" si="31"/>
        <v>0</v>
      </c>
      <c r="F613" s="3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28" t="s">
        <v>60</v>
      </c>
      <c r="B614" s="29">
        <v>6.0</v>
      </c>
      <c r="C614" s="30" t="s">
        <v>61</v>
      </c>
      <c r="D614" s="31"/>
      <c r="E614" s="32">
        <f t="shared" si="31"/>
        <v>0</v>
      </c>
      <c r="F614" s="3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28" t="s">
        <v>62</v>
      </c>
      <c r="B615" s="29">
        <v>6.0</v>
      </c>
      <c r="C615" s="30" t="s">
        <v>63</v>
      </c>
      <c r="D615" s="31"/>
      <c r="E615" s="32">
        <f t="shared" si="31"/>
        <v>0</v>
      </c>
      <c r="F615" s="3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28" t="s">
        <v>64</v>
      </c>
      <c r="B616" s="29">
        <v>3.0</v>
      </c>
      <c r="C616" s="30" t="s">
        <v>65</v>
      </c>
      <c r="D616" s="31"/>
      <c r="E616" s="32">
        <f t="shared" si="31"/>
        <v>0</v>
      </c>
      <c r="F616" s="3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28" t="s">
        <v>66</v>
      </c>
      <c r="B617" s="29">
        <v>3.0</v>
      </c>
      <c r="C617" s="30" t="s">
        <v>67</v>
      </c>
      <c r="D617" s="31"/>
      <c r="E617" s="32">
        <f t="shared" si="31"/>
        <v>0</v>
      </c>
      <c r="F617" s="3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28" t="s">
        <v>68</v>
      </c>
      <c r="B618" s="29">
        <v>3.0</v>
      </c>
      <c r="C618" s="30" t="s">
        <v>69</v>
      </c>
      <c r="D618" s="31"/>
      <c r="E618" s="32">
        <f t="shared" si="31"/>
        <v>0</v>
      </c>
      <c r="F618" s="3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28" t="s">
        <v>70</v>
      </c>
      <c r="B619" s="29">
        <v>3.0</v>
      </c>
      <c r="C619" s="30" t="s">
        <v>71</v>
      </c>
      <c r="D619" s="31"/>
      <c r="E619" s="32">
        <f t="shared" si="31"/>
        <v>0</v>
      </c>
      <c r="F619" s="3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28" t="s">
        <v>72</v>
      </c>
      <c r="B620" s="29">
        <v>3.0</v>
      </c>
      <c r="C620" s="39" t="s">
        <v>73</v>
      </c>
      <c r="D620" s="31"/>
      <c r="E620" s="32">
        <f t="shared" si="31"/>
        <v>0</v>
      </c>
      <c r="F620" s="3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40"/>
      <c r="B621" s="41"/>
      <c r="C621" s="42"/>
      <c r="D621" s="31"/>
      <c r="E621" s="32">
        <f t="shared" si="31"/>
        <v>0</v>
      </c>
      <c r="F621" s="3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43" t="s">
        <v>74</v>
      </c>
      <c r="B622" s="44"/>
      <c r="C622" s="44"/>
      <c r="D622" s="44"/>
      <c r="E622" s="44"/>
      <c r="F622" s="4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46" t="s">
        <v>75</v>
      </c>
      <c r="B623" s="41">
        <v>1.0</v>
      </c>
      <c r="C623" s="42" t="s">
        <v>23</v>
      </c>
      <c r="D623" s="31"/>
      <c r="E623" s="32">
        <f t="shared" ref="E623:E627" si="32">D623*B623</f>
        <v>0</v>
      </c>
      <c r="F623" s="3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4" t="s">
        <v>76</v>
      </c>
      <c r="B624" s="41">
        <v>1.0</v>
      </c>
      <c r="C624" s="30" t="s">
        <v>25</v>
      </c>
      <c r="D624" s="31"/>
      <c r="E624" s="32">
        <f t="shared" si="32"/>
        <v>0</v>
      </c>
      <c r="F624" s="3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4" t="s">
        <v>77</v>
      </c>
      <c r="B625" s="41">
        <v>1.0</v>
      </c>
      <c r="C625" s="30" t="s">
        <v>27</v>
      </c>
      <c r="D625" s="31"/>
      <c r="E625" s="32">
        <f t="shared" si="32"/>
        <v>0</v>
      </c>
      <c r="F625" s="3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4" t="s">
        <v>78</v>
      </c>
      <c r="B626" s="41">
        <v>1.0</v>
      </c>
      <c r="C626" s="7" t="s">
        <v>29</v>
      </c>
      <c r="D626" s="31"/>
      <c r="E626" s="32">
        <f t="shared" si="32"/>
        <v>0</v>
      </c>
      <c r="F626" s="3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47"/>
      <c r="B627" s="41"/>
      <c r="C627" s="48"/>
      <c r="D627" s="31"/>
      <c r="E627" s="32">
        <f t="shared" si="32"/>
        <v>0</v>
      </c>
      <c r="F627" s="3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43" t="s">
        <v>79</v>
      </c>
      <c r="B628" s="44"/>
      <c r="C628" s="44"/>
      <c r="D628" s="44"/>
      <c r="E628" s="44"/>
      <c r="F628" s="4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46" t="s">
        <v>80</v>
      </c>
      <c r="B629" s="41">
        <v>1.0</v>
      </c>
      <c r="C629" s="42" t="s">
        <v>23</v>
      </c>
      <c r="D629" s="31"/>
      <c r="E629" s="32">
        <f t="shared" ref="E629:E633" si="33">D629*B629</f>
        <v>0</v>
      </c>
      <c r="F629" s="3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4" t="s">
        <v>81</v>
      </c>
      <c r="B630" s="41">
        <v>1.0</v>
      </c>
      <c r="C630" s="30" t="s">
        <v>25</v>
      </c>
      <c r="D630" s="31"/>
      <c r="E630" s="32">
        <f t="shared" si="33"/>
        <v>0</v>
      </c>
      <c r="F630" s="3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4" t="s">
        <v>82</v>
      </c>
      <c r="B631" s="41">
        <v>1.0</v>
      </c>
      <c r="C631" s="30" t="s">
        <v>27</v>
      </c>
      <c r="D631" s="31"/>
      <c r="E631" s="32">
        <f t="shared" si="33"/>
        <v>0</v>
      </c>
      <c r="F631" s="3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4" t="s">
        <v>83</v>
      </c>
      <c r="B632" s="41">
        <v>1.0</v>
      </c>
      <c r="C632" s="7" t="s">
        <v>29</v>
      </c>
      <c r="D632" s="31"/>
      <c r="E632" s="32">
        <f t="shared" si="33"/>
        <v>0</v>
      </c>
      <c r="F632" s="3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49"/>
      <c r="B633" s="50"/>
      <c r="C633" s="51"/>
      <c r="D633" s="52"/>
      <c r="E633" s="53">
        <f t="shared" si="33"/>
        <v>0</v>
      </c>
      <c r="F633" s="5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55" t="s">
        <v>84</v>
      </c>
      <c r="E634" s="56">
        <f>SUMIFS(E595:E633,F595:F633,"Yes")</f>
        <v>0</v>
      </c>
      <c r="F634" s="7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55" t="s">
        <v>85</v>
      </c>
      <c r="E635" s="56">
        <f>7.75%*E634</f>
        <v>0</v>
      </c>
      <c r="F635" s="7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55" t="s">
        <v>86</v>
      </c>
      <c r="E636" s="57">
        <f t="array" ref="E636">SUMIFS(E595:E633,F595:F633,{"No",""})</f>
        <v>0</v>
      </c>
      <c r="F636" s="7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58" t="s">
        <v>87</v>
      </c>
      <c r="B637" s="37"/>
      <c r="C637" s="37"/>
      <c r="D637" s="37"/>
      <c r="E637" s="59">
        <v>0.0</v>
      </c>
      <c r="F637" s="7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55" t="s">
        <v>88</v>
      </c>
      <c r="E638" s="60">
        <f>SUM(E634:E637)</f>
        <v>0</v>
      </c>
      <c r="F638" s="7"/>
      <c r="G638" s="61" t="s">
        <v>109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4"/>
      <c r="B639" s="5"/>
      <c r="C639" s="4"/>
      <c r="D639" s="4"/>
      <c r="E639" s="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4"/>
      <c r="B640" s="5"/>
      <c r="C640" s="4"/>
      <c r="D640" s="4"/>
      <c r="E640" s="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4"/>
      <c r="B641" s="5"/>
      <c r="C641" s="4"/>
      <c r="D641" s="4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4"/>
      <c r="B642" s="5"/>
      <c r="C642" s="4"/>
      <c r="D642" s="4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8" t="s">
        <v>5</v>
      </c>
      <c r="C643" s="9" t="str">
        <f>$C$5</f>
        <v/>
      </c>
      <c r="D643" s="10"/>
      <c r="E643" s="10"/>
      <c r="F643" s="10"/>
      <c r="G643" s="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8" t="s">
        <v>7</v>
      </c>
      <c r="C644" s="9" t="str">
        <f>$C$6</f>
        <v/>
      </c>
      <c r="D644" s="10"/>
      <c r="E644" s="10"/>
      <c r="F644" s="10"/>
      <c r="G644" s="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8" t="s">
        <v>9</v>
      </c>
      <c r="C645" s="9" t="str">
        <f>$C$7</f>
        <v/>
      </c>
      <c r="D645" s="10"/>
      <c r="E645" s="10"/>
      <c r="F645" s="10"/>
      <c r="G645" s="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11"/>
      <c r="B646" s="5"/>
      <c r="C646" s="5"/>
      <c r="D646" s="5"/>
      <c r="E646" s="5"/>
      <c r="F646" s="3"/>
      <c r="G646" s="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8" t="s">
        <v>12</v>
      </c>
      <c r="C647" s="16" t="str">
        <f>$C$9</f>
        <v/>
      </c>
      <c r="D647" s="10"/>
      <c r="E647" s="10"/>
      <c r="F647" s="1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4"/>
      <c r="B648" s="5"/>
      <c r="C648" s="4"/>
      <c r="D648" s="4"/>
      <c r="E648" s="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4"/>
      <c r="B649" s="5"/>
      <c r="C649" s="4"/>
      <c r="D649" s="4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62" t="s">
        <v>110</v>
      </c>
      <c r="B650" s="19"/>
      <c r="C650" s="19"/>
      <c r="D650" s="19"/>
      <c r="E650" s="19"/>
      <c r="F650" s="20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24" t="s">
        <v>15</v>
      </c>
      <c r="B651" s="19"/>
      <c r="C651" s="19"/>
      <c r="D651" s="19"/>
      <c r="E651" s="19"/>
      <c r="F651" s="20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25" t="s">
        <v>16</v>
      </c>
      <c r="B652" s="26" t="s">
        <v>17</v>
      </c>
      <c r="C652" s="26" t="s">
        <v>18</v>
      </c>
      <c r="D652" s="26" t="s">
        <v>19</v>
      </c>
      <c r="E652" s="26" t="s">
        <v>20</v>
      </c>
      <c r="F652" s="27" t="s">
        <v>21</v>
      </c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28" t="s">
        <v>22</v>
      </c>
      <c r="B653" s="29">
        <v>1.0</v>
      </c>
      <c r="C653" s="30" t="s">
        <v>23</v>
      </c>
      <c r="D653" s="31"/>
      <c r="E653" s="32">
        <f t="shared" ref="E653:E679" si="34">D653*B653</f>
        <v>0</v>
      </c>
      <c r="F653" s="3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4" t="s">
        <v>24</v>
      </c>
      <c r="B654" s="29">
        <v>1.0</v>
      </c>
      <c r="C654" s="30" t="s">
        <v>25</v>
      </c>
      <c r="D654" s="31"/>
      <c r="E654" s="32">
        <f t="shared" si="34"/>
        <v>0</v>
      </c>
      <c r="F654" s="3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28" t="s">
        <v>26</v>
      </c>
      <c r="B655" s="29">
        <v>1.0</v>
      </c>
      <c r="C655" s="30" t="s">
        <v>27</v>
      </c>
      <c r="D655" s="31"/>
      <c r="E655" s="32">
        <f t="shared" si="34"/>
        <v>0</v>
      </c>
      <c r="F655" s="3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5" t="s">
        <v>28</v>
      </c>
      <c r="B656" s="29">
        <v>1.0</v>
      </c>
      <c r="C656" s="7" t="s">
        <v>29</v>
      </c>
      <c r="D656" s="31"/>
      <c r="E656" s="32">
        <f t="shared" si="34"/>
        <v>0</v>
      </c>
      <c r="F656" s="3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28" t="s">
        <v>30</v>
      </c>
      <c r="B657" s="29">
        <v>2.0</v>
      </c>
      <c r="C657" s="30" t="s">
        <v>31</v>
      </c>
      <c r="D657" s="31"/>
      <c r="E657" s="32">
        <f t="shared" si="34"/>
        <v>0</v>
      </c>
      <c r="F657" s="3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28" t="s">
        <v>32</v>
      </c>
      <c r="B658" s="29">
        <v>2.0</v>
      </c>
      <c r="C658" s="30" t="s">
        <v>33</v>
      </c>
      <c r="D658" s="31"/>
      <c r="E658" s="32">
        <f t="shared" si="34"/>
        <v>0</v>
      </c>
      <c r="F658" s="3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28" t="s">
        <v>34</v>
      </c>
      <c r="B659" s="29">
        <v>2.0</v>
      </c>
      <c r="C659" s="30" t="s">
        <v>35</v>
      </c>
      <c r="D659" s="31"/>
      <c r="E659" s="32">
        <f t="shared" si="34"/>
        <v>0</v>
      </c>
      <c r="F659" s="3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28" t="s">
        <v>36</v>
      </c>
      <c r="B660" s="29">
        <v>2.0</v>
      </c>
      <c r="C660" s="30" t="s">
        <v>37</v>
      </c>
      <c r="D660" s="31"/>
      <c r="E660" s="32">
        <f t="shared" si="34"/>
        <v>0</v>
      </c>
      <c r="F660" s="3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4" t="s">
        <v>38</v>
      </c>
      <c r="B661" s="29">
        <v>2.0</v>
      </c>
      <c r="C661" s="30" t="s">
        <v>39</v>
      </c>
      <c r="D661" s="31"/>
      <c r="E661" s="32">
        <f t="shared" si="34"/>
        <v>0</v>
      </c>
      <c r="F661" s="3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28" t="s">
        <v>40</v>
      </c>
      <c r="B662" s="29">
        <v>2.0</v>
      </c>
      <c r="C662" s="30" t="s">
        <v>41</v>
      </c>
      <c r="D662" s="31"/>
      <c r="E662" s="32">
        <f t="shared" si="34"/>
        <v>0</v>
      </c>
      <c r="F662" s="3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28" t="s">
        <v>42</v>
      </c>
      <c r="B663" s="29">
        <v>2.0</v>
      </c>
      <c r="C663" s="30" t="s">
        <v>43</v>
      </c>
      <c r="D663" s="31"/>
      <c r="E663" s="32">
        <f t="shared" si="34"/>
        <v>0</v>
      </c>
      <c r="F663" s="3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28" t="s">
        <v>44</v>
      </c>
      <c r="B664" s="29">
        <v>6.0</v>
      </c>
      <c r="C664" s="30" t="s">
        <v>45</v>
      </c>
      <c r="D664" s="31"/>
      <c r="E664" s="32">
        <f t="shared" si="34"/>
        <v>0</v>
      </c>
      <c r="F664" s="3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8" t="s">
        <v>46</v>
      </c>
      <c r="B665" s="29">
        <v>6.0</v>
      </c>
      <c r="C665" s="30" t="s">
        <v>47</v>
      </c>
      <c r="D665" s="31"/>
      <c r="E665" s="32">
        <f t="shared" si="34"/>
        <v>0</v>
      </c>
      <c r="F665" s="3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8" t="s">
        <v>48</v>
      </c>
      <c r="B666" s="29">
        <v>6.0</v>
      </c>
      <c r="C666" s="30" t="s">
        <v>49</v>
      </c>
      <c r="D666" s="31"/>
      <c r="E666" s="32">
        <f t="shared" si="34"/>
        <v>0</v>
      </c>
      <c r="F666" s="3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8" t="s">
        <v>50</v>
      </c>
      <c r="B667" s="29">
        <v>6.0</v>
      </c>
      <c r="C667" s="30" t="s">
        <v>51</v>
      </c>
      <c r="D667" s="31"/>
      <c r="E667" s="32">
        <f t="shared" si="34"/>
        <v>0</v>
      </c>
      <c r="F667" s="3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28" t="s">
        <v>52</v>
      </c>
      <c r="B668" s="29">
        <v>6.0</v>
      </c>
      <c r="C668" s="30" t="s">
        <v>53</v>
      </c>
      <c r="D668" s="31"/>
      <c r="E668" s="32">
        <f t="shared" si="34"/>
        <v>0</v>
      </c>
      <c r="F668" s="3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28" t="s">
        <v>54</v>
      </c>
      <c r="B669" s="29">
        <v>6.0</v>
      </c>
      <c r="C669" s="30" t="s">
        <v>55</v>
      </c>
      <c r="D669" s="31"/>
      <c r="E669" s="32">
        <f t="shared" si="34"/>
        <v>0</v>
      </c>
      <c r="F669" s="3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28" t="s">
        <v>56</v>
      </c>
      <c r="B670" s="29">
        <v>6.0</v>
      </c>
      <c r="C670" s="30" t="s">
        <v>57</v>
      </c>
      <c r="D670" s="31"/>
      <c r="E670" s="32">
        <f t="shared" si="34"/>
        <v>0</v>
      </c>
      <c r="F670" s="3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28" t="s">
        <v>58</v>
      </c>
      <c r="B671" s="29">
        <v>6.0</v>
      </c>
      <c r="C671" s="30" t="s">
        <v>59</v>
      </c>
      <c r="D671" s="31"/>
      <c r="E671" s="32">
        <f t="shared" si="34"/>
        <v>0</v>
      </c>
      <c r="F671" s="3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28" t="s">
        <v>60</v>
      </c>
      <c r="B672" s="29">
        <v>6.0</v>
      </c>
      <c r="C672" s="30" t="s">
        <v>61</v>
      </c>
      <c r="D672" s="31"/>
      <c r="E672" s="32">
        <f t="shared" si="34"/>
        <v>0</v>
      </c>
      <c r="F672" s="3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28" t="s">
        <v>62</v>
      </c>
      <c r="B673" s="29">
        <v>6.0</v>
      </c>
      <c r="C673" s="30" t="s">
        <v>63</v>
      </c>
      <c r="D673" s="31"/>
      <c r="E673" s="32">
        <f t="shared" si="34"/>
        <v>0</v>
      </c>
      <c r="F673" s="3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28" t="s">
        <v>64</v>
      </c>
      <c r="B674" s="29">
        <v>3.0</v>
      </c>
      <c r="C674" s="30" t="s">
        <v>65</v>
      </c>
      <c r="D674" s="31"/>
      <c r="E674" s="32">
        <f t="shared" si="34"/>
        <v>0</v>
      </c>
      <c r="F674" s="3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28" t="s">
        <v>66</v>
      </c>
      <c r="B675" s="29">
        <v>3.0</v>
      </c>
      <c r="C675" s="30" t="s">
        <v>67</v>
      </c>
      <c r="D675" s="31"/>
      <c r="E675" s="32">
        <f t="shared" si="34"/>
        <v>0</v>
      </c>
      <c r="F675" s="3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28" t="s">
        <v>68</v>
      </c>
      <c r="B676" s="29">
        <v>3.0</v>
      </c>
      <c r="C676" s="30" t="s">
        <v>69</v>
      </c>
      <c r="D676" s="31"/>
      <c r="E676" s="32">
        <f t="shared" si="34"/>
        <v>0</v>
      </c>
      <c r="F676" s="3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28" t="s">
        <v>70</v>
      </c>
      <c r="B677" s="29">
        <v>3.0</v>
      </c>
      <c r="C677" s="30" t="s">
        <v>71</v>
      </c>
      <c r="D677" s="31"/>
      <c r="E677" s="32">
        <f t="shared" si="34"/>
        <v>0</v>
      </c>
      <c r="F677" s="3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28" t="s">
        <v>72</v>
      </c>
      <c r="B678" s="29">
        <v>3.0</v>
      </c>
      <c r="C678" s="39" t="s">
        <v>73</v>
      </c>
      <c r="D678" s="31"/>
      <c r="E678" s="32">
        <f t="shared" si="34"/>
        <v>0</v>
      </c>
      <c r="F678" s="3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40"/>
      <c r="B679" s="41"/>
      <c r="C679" s="42"/>
      <c r="D679" s="31"/>
      <c r="E679" s="32">
        <f t="shared" si="34"/>
        <v>0</v>
      </c>
      <c r="F679" s="3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43" t="s">
        <v>74</v>
      </c>
      <c r="B680" s="44"/>
      <c r="C680" s="44"/>
      <c r="D680" s="44"/>
      <c r="E680" s="44"/>
      <c r="F680" s="4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46" t="s">
        <v>75</v>
      </c>
      <c r="B681" s="41">
        <v>1.0</v>
      </c>
      <c r="C681" s="42" t="s">
        <v>23</v>
      </c>
      <c r="D681" s="31"/>
      <c r="E681" s="32">
        <f t="shared" ref="E681:E685" si="35">D681*B681</f>
        <v>0</v>
      </c>
      <c r="F681" s="3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4" t="s">
        <v>76</v>
      </c>
      <c r="B682" s="41">
        <v>1.0</v>
      </c>
      <c r="C682" s="30" t="s">
        <v>25</v>
      </c>
      <c r="D682" s="31"/>
      <c r="E682" s="32">
        <f t="shared" si="35"/>
        <v>0</v>
      </c>
      <c r="F682" s="3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4" t="s">
        <v>77</v>
      </c>
      <c r="B683" s="41">
        <v>1.0</v>
      </c>
      <c r="C683" s="30" t="s">
        <v>27</v>
      </c>
      <c r="D683" s="31"/>
      <c r="E683" s="32">
        <f t="shared" si="35"/>
        <v>0</v>
      </c>
      <c r="F683" s="3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4" t="s">
        <v>78</v>
      </c>
      <c r="B684" s="41">
        <v>1.0</v>
      </c>
      <c r="C684" s="7" t="s">
        <v>29</v>
      </c>
      <c r="D684" s="31"/>
      <c r="E684" s="32">
        <f t="shared" si="35"/>
        <v>0</v>
      </c>
      <c r="F684" s="3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47"/>
      <c r="B685" s="41"/>
      <c r="C685" s="48"/>
      <c r="D685" s="31"/>
      <c r="E685" s="32">
        <f t="shared" si="35"/>
        <v>0</v>
      </c>
      <c r="F685" s="3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43" t="s">
        <v>79</v>
      </c>
      <c r="B686" s="44"/>
      <c r="C686" s="44"/>
      <c r="D686" s="44"/>
      <c r="E686" s="44"/>
      <c r="F686" s="4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46" t="s">
        <v>80</v>
      </c>
      <c r="B687" s="41">
        <v>1.0</v>
      </c>
      <c r="C687" s="42" t="s">
        <v>23</v>
      </c>
      <c r="D687" s="31"/>
      <c r="E687" s="32">
        <f t="shared" ref="E687:E691" si="36">D687*B687</f>
        <v>0</v>
      </c>
      <c r="F687" s="3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4" t="s">
        <v>81</v>
      </c>
      <c r="B688" s="41">
        <v>1.0</v>
      </c>
      <c r="C688" s="30" t="s">
        <v>25</v>
      </c>
      <c r="D688" s="31"/>
      <c r="E688" s="32">
        <f t="shared" si="36"/>
        <v>0</v>
      </c>
      <c r="F688" s="3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4" t="s">
        <v>82</v>
      </c>
      <c r="B689" s="41">
        <v>1.0</v>
      </c>
      <c r="C689" s="30" t="s">
        <v>27</v>
      </c>
      <c r="D689" s="31"/>
      <c r="E689" s="32">
        <f t="shared" si="36"/>
        <v>0</v>
      </c>
      <c r="F689" s="3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4" t="s">
        <v>83</v>
      </c>
      <c r="B690" s="41">
        <v>1.0</v>
      </c>
      <c r="C690" s="7" t="s">
        <v>29</v>
      </c>
      <c r="D690" s="31"/>
      <c r="E690" s="32">
        <f t="shared" si="36"/>
        <v>0</v>
      </c>
      <c r="F690" s="3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49"/>
      <c r="B691" s="50"/>
      <c r="C691" s="51"/>
      <c r="D691" s="52"/>
      <c r="E691" s="53">
        <f t="shared" si="36"/>
        <v>0</v>
      </c>
      <c r="F691" s="5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55" t="s">
        <v>84</v>
      </c>
      <c r="E692" s="56">
        <f>SUMIFS(E653:E691,F653:F691,"Yes")</f>
        <v>0</v>
      </c>
      <c r="F692" s="7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55" t="s">
        <v>85</v>
      </c>
      <c r="E693" s="56">
        <f>7.75%*E692</f>
        <v>0</v>
      </c>
      <c r="F693" s="7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55" t="s">
        <v>86</v>
      </c>
      <c r="E694" s="57">
        <f t="array" ref="E694">SUMIFS(E653:E691,F653:F691,{"No",""})</f>
        <v>0</v>
      </c>
      <c r="F694" s="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58" t="s">
        <v>87</v>
      </c>
      <c r="B695" s="37"/>
      <c r="C695" s="37"/>
      <c r="D695" s="37"/>
      <c r="E695" s="59">
        <v>0.0</v>
      </c>
      <c r="F695" s="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55" t="s">
        <v>88</v>
      </c>
      <c r="E696" s="60">
        <f>SUM(E692:E695)</f>
        <v>0</v>
      </c>
      <c r="F696" s="7"/>
      <c r="G696" s="61" t="s">
        <v>111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4"/>
      <c r="B697" s="5"/>
      <c r="C697" s="4"/>
      <c r="D697" s="4"/>
      <c r="E697" s="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4"/>
      <c r="B698" s="5"/>
      <c r="C698" s="4"/>
      <c r="D698" s="4"/>
      <c r="E698" s="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4"/>
      <c r="B699" s="5"/>
      <c r="C699" s="4"/>
      <c r="D699" s="4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4"/>
      <c r="B700" s="5"/>
      <c r="C700" s="4"/>
      <c r="D700" s="4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8" t="s">
        <v>5</v>
      </c>
      <c r="C701" s="9" t="str">
        <f>$C$5</f>
        <v/>
      </c>
      <c r="D701" s="10"/>
      <c r="E701" s="10"/>
      <c r="F701" s="10"/>
      <c r="G701" s="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8" t="s">
        <v>7</v>
      </c>
      <c r="C702" s="9" t="str">
        <f>$C$6</f>
        <v/>
      </c>
      <c r="D702" s="10"/>
      <c r="E702" s="10"/>
      <c r="F702" s="10"/>
      <c r="G702" s="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8" t="s">
        <v>9</v>
      </c>
      <c r="C703" s="9" t="str">
        <f>$C$7</f>
        <v/>
      </c>
      <c r="D703" s="10"/>
      <c r="E703" s="10"/>
      <c r="F703" s="10"/>
      <c r="G703" s="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11"/>
      <c r="B704" s="5"/>
      <c r="C704" s="5"/>
      <c r="D704" s="5"/>
      <c r="E704" s="5"/>
      <c r="F704" s="3"/>
      <c r="G704" s="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8" t="s">
        <v>12</v>
      </c>
      <c r="C705" s="16" t="str">
        <f>$C$9</f>
        <v/>
      </c>
      <c r="D705" s="10"/>
      <c r="E705" s="10"/>
      <c r="F705" s="1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4"/>
      <c r="B706" s="5"/>
      <c r="C706" s="4"/>
      <c r="D706" s="4"/>
      <c r="E706" s="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4"/>
      <c r="B707" s="5"/>
      <c r="C707" s="4"/>
      <c r="D707" s="4"/>
      <c r="E707" s="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62" t="s">
        <v>112</v>
      </c>
      <c r="B708" s="19"/>
      <c r="C708" s="19"/>
      <c r="D708" s="19"/>
      <c r="E708" s="19"/>
      <c r="F708" s="20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24" t="s">
        <v>15</v>
      </c>
      <c r="B709" s="19"/>
      <c r="C709" s="19"/>
      <c r="D709" s="19"/>
      <c r="E709" s="19"/>
      <c r="F709" s="20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25" t="s">
        <v>16</v>
      </c>
      <c r="B710" s="26" t="s">
        <v>17</v>
      </c>
      <c r="C710" s="26" t="s">
        <v>18</v>
      </c>
      <c r="D710" s="26" t="s">
        <v>19</v>
      </c>
      <c r="E710" s="26" t="s">
        <v>20</v>
      </c>
      <c r="F710" s="27" t="s">
        <v>21</v>
      </c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28" t="s">
        <v>22</v>
      </c>
      <c r="B711" s="29">
        <v>1.0</v>
      </c>
      <c r="C711" s="30" t="s">
        <v>23</v>
      </c>
      <c r="D711" s="31"/>
      <c r="E711" s="32">
        <f t="shared" ref="E711:E737" si="37">D711*B711</f>
        <v>0</v>
      </c>
      <c r="F711" s="3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4" t="s">
        <v>24</v>
      </c>
      <c r="B712" s="29">
        <v>1.0</v>
      </c>
      <c r="C712" s="30" t="s">
        <v>25</v>
      </c>
      <c r="D712" s="31"/>
      <c r="E712" s="32">
        <f t="shared" si="37"/>
        <v>0</v>
      </c>
      <c r="F712" s="3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28" t="s">
        <v>26</v>
      </c>
      <c r="B713" s="29">
        <v>1.0</v>
      </c>
      <c r="C713" s="30" t="s">
        <v>27</v>
      </c>
      <c r="D713" s="31"/>
      <c r="E713" s="32">
        <f t="shared" si="37"/>
        <v>0</v>
      </c>
      <c r="F713" s="3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5" t="s">
        <v>28</v>
      </c>
      <c r="B714" s="29">
        <v>1.0</v>
      </c>
      <c r="C714" s="7" t="s">
        <v>29</v>
      </c>
      <c r="D714" s="31"/>
      <c r="E714" s="32">
        <f t="shared" si="37"/>
        <v>0</v>
      </c>
      <c r="F714" s="3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28" t="s">
        <v>30</v>
      </c>
      <c r="B715" s="29">
        <v>2.0</v>
      </c>
      <c r="C715" s="30" t="s">
        <v>31</v>
      </c>
      <c r="D715" s="31"/>
      <c r="E715" s="32">
        <f t="shared" si="37"/>
        <v>0</v>
      </c>
      <c r="F715" s="3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28" t="s">
        <v>32</v>
      </c>
      <c r="B716" s="29">
        <v>2.0</v>
      </c>
      <c r="C716" s="30" t="s">
        <v>33</v>
      </c>
      <c r="D716" s="31"/>
      <c r="E716" s="32">
        <f t="shared" si="37"/>
        <v>0</v>
      </c>
      <c r="F716" s="3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28" t="s">
        <v>34</v>
      </c>
      <c r="B717" s="29">
        <v>2.0</v>
      </c>
      <c r="C717" s="30" t="s">
        <v>35</v>
      </c>
      <c r="D717" s="31"/>
      <c r="E717" s="32">
        <f t="shared" si="37"/>
        <v>0</v>
      </c>
      <c r="F717" s="3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28" t="s">
        <v>36</v>
      </c>
      <c r="B718" s="29">
        <v>2.0</v>
      </c>
      <c r="C718" s="30" t="s">
        <v>37</v>
      </c>
      <c r="D718" s="31"/>
      <c r="E718" s="32">
        <f t="shared" si="37"/>
        <v>0</v>
      </c>
      <c r="F718" s="3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4" t="s">
        <v>38</v>
      </c>
      <c r="B719" s="29">
        <v>2.0</v>
      </c>
      <c r="C719" s="30" t="s">
        <v>39</v>
      </c>
      <c r="D719" s="31"/>
      <c r="E719" s="32">
        <f t="shared" si="37"/>
        <v>0</v>
      </c>
      <c r="F719" s="3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28" t="s">
        <v>40</v>
      </c>
      <c r="B720" s="29">
        <v>2.0</v>
      </c>
      <c r="C720" s="30" t="s">
        <v>41</v>
      </c>
      <c r="D720" s="31"/>
      <c r="E720" s="32">
        <f t="shared" si="37"/>
        <v>0</v>
      </c>
      <c r="F720" s="3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28" t="s">
        <v>42</v>
      </c>
      <c r="B721" s="29">
        <v>2.0</v>
      </c>
      <c r="C721" s="30" t="s">
        <v>43</v>
      </c>
      <c r="D721" s="31"/>
      <c r="E721" s="32">
        <f t="shared" si="37"/>
        <v>0</v>
      </c>
      <c r="F721" s="3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8" t="s">
        <v>44</v>
      </c>
      <c r="B722" s="29">
        <v>1.0</v>
      </c>
      <c r="C722" s="30" t="s">
        <v>45</v>
      </c>
      <c r="D722" s="31"/>
      <c r="E722" s="32">
        <f t="shared" si="37"/>
        <v>0</v>
      </c>
      <c r="F722" s="3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28" t="s">
        <v>46</v>
      </c>
      <c r="B723" s="29">
        <v>1.0</v>
      </c>
      <c r="C723" s="30" t="s">
        <v>47</v>
      </c>
      <c r="D723" s="31"/>
      <c r="E723" s="32">
        <f t="shared" si="37"/>
        <v>0</v>
      </c>
      <c r="F723" s="3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28" t="s">
        <v>48</v>
      </c>
      <c r="B724" s="29">
        <v>1.0</v>
      </c>
      <c r="C724" s="30" t="s">
        <v>49</v>
      </c>
      <c r="D724" s="31"/>
      <c r="E724" s="32">
        <f t="shared" si="37"/>
        <v>0</v>
      </c>
      <c r="F724" s="3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28" t="s">
        <v>50</v>
      </c>
      <c r="B725" s="29">
        <v>1.0</v>
      </c>
      <c r="C725" s="30" t="s">
        <v>51</v>
      </c>
      <c r="D725" s="31"/>
      <c r="E725" s="32">
        <f t="shared" si="37"/>
        <v>0</v>
      </c>
      <c r="F725" s="3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28" t="s">
        <v>52</v>
      </c>
      <c r="B726" s="29">
        <v>1.0</v>
      </c>
      <c r="C726" s="30" t="s">
        <v>53</v>
      </c>
      <c r="D726" s="31"/>
      <c r="E726" s="32">
        <f t="shared" si="37"/>
        <v>0</v>
      </c>
      <c r="F726" s="3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28" t="s">
        <v>54</v>
      </c>
      <c r="B727" s="29">
        <v>8.0</v>
      </c>
      <c r="C727" s="30" t="s">
        <v>55</v>
      </c>
      <c r="D727" s="31"/>
      <c r="E727" s="32">
        <f t="shared" si="37"/>
        <v>0</v>
      </c>
      <c r="F727" s="3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28" t="s">
        <v>56</v>
      </c>
      <c r="B728" s="29">
        <v>8.0</v>
      </c>
      <c r="C728" s="30" t="s">
        <v>57</v>
      </c>
      <c r="D728" s="31"/>
      <c r="E728" s="32">
        <f t="shared" si="37"/>
        <v>0</v>
      </c>
      <c r="F728" s="3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8" t="s">
        <v>58</v>
      </c>
      <c r="B729" s="29">
        <v>8.0</v>
      </c>
      <c r="C729" s="30" t="s">
        <v>59</v>
      </c>
      <c r="D729" s="31"/>
      <c r="E729" s="32">
        <f t="shared" si="37"/>
        <v>0</v>
      </c>
      <c r="F729" s="3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28" t="s">
        <v>60</v>
      </c>
      <c r="B730" s="29">
        <v>8.0</v>
      </c>
      <c r="C730" s="30" t="s">
        <v>61</v>
      </c>
      <c r="D730" s="31"/>
      <c r="E730" s="32">
        <f t="shared" si="37"/>
        <v>0</v>
      </c>
      <c r="F730" s="3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28" t="s">
        <v>62</v>
      </c>
      <c r="B731" s="29">
        <v>8.0</v>
      </c>
      <c r="C731" s="30" t="s">
        <v>63</v>
      </c>
      <c r="D731" s="31"/>
      <c r="E731" s="32">
        <f t="shared" si="37"/>
        <v>0</v>
      </c>
      <c r="F731" s="3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28" t="s">
        <v>64</v>
      </c>
      <c r="B732" s="29">
        <v>3.0</v>
      </c>
      <c r="C732" s="30" t="s">
        <v>65</v>
      </c>
      <c r="D732" s="31"/>
      <c r="E732" s="32">
        <f t="shared" si="37"/>
        <v>0</v>
      </c>
      <c r="F732" s="3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28" t="s">
        <v>66</v>
      </c>
      <c r="B733" s="29">
        <v>3.0</v>
      </c>
      <c r="C733" s="30" t="s">
        <v>67</v>
      </c>
      <c r="D733" s="31"/>
      <c r="E733" s="32">
        <f t="shared" si="37"/>
        <v>0</v>
      </c>
      <c r="F733" s="3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28" t="s">
        <v>68</v>
      </c>
      <c r="B734" s="29">
        <v>3.0</v>
      </c>
      <c r="C734" s="30" t="s">
        <v>69</v>
      </c>
      <c r="D734" s="31"/>
      <c r="E734" s="32">
        <f t="shared" si="37"/>
        <v>0</v>
      </c>
      <c r="F734" s="3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28" t="s">
        <v>70</v>
      </c>
      <c r="B735" s="29">
        <v>3.0</v>
      </c>
      <c r="C735" s="30" t="s">
        <v>71</v>
      </c>
      <c r="D735" s="31"/>
      <c r="E735" s="32">
        <f t="shared" si="37"/>
        <v>0</v>
      </c>
      <c r="F735" s="3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28" t="s">
        <v>72</v>
      </c>
      <c r="B736" s="29">
        <v>3.0</v>
      </c>
      <c r="C736" s="39" t="s">
        <v>73</v>
      </c>
      <c r="D736" s="31"/>
      <c r="E736" s="32">
        <f t="shared" si="37"/>
        <v>0</v>
      </c>
      <c r="F736" s="3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40"/>
      <c r="B737" s="41"/>
      <c r="C737" s="42"/>
      <c r="D737" s="31"/>
      <c r="E737" s="32">
        <f t="shared" si="37"/>
        <v>0</v>
      </c>
      <c r="F737" s="3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43" t="s">
        <v>74</v>
      </c>
      <c r="B738" s="44"/>
      <c r="C738" s="44"/>
      <c r="D738" s="44"/>
      <c r="E738" s="44"/>
      <c r="F738" s="4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46" t="s">
        <v>75</v>
      </c>
      <c r="B739" s="41">
        <v>1.0</v>
      </c>
      <c r="C739" s="42" t="s">
        <v>23</v>
      </c>
      <c r="D739" s="31"/>
      <c r="E739" s="32">
        <f t="shared" ref="E739:E743" si="38">D739*B739</f>
        <v>0</v>
      </c>
      <c r="F739" s="3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4" t="s">
        <v>76</v>
      </c>
      <c r="B740" s="41">
        <v>1.0</v>
      </c>
      <c r="C740" s="30" t="s">
        <v>25</v>
      </c>
      <c r="D740" s="31"/>
      <c r="E740" s="32">
        <f t="shared" si="38"/>
        <v>0</v>
      </c>
      <c r="F740" s="3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4" t="s">
        <v>77</v>
      </c>
      <c r="B741" s="41">
        <v>1.0</v>
      </c>
      <c r="C741" s="30" t="s">
        <v>27</v>
      </c>
      <c r="D741" s="31"/>
      <c r="E741" s="32">
        <f t="shared" si="38"/>
        <v>0</v>
      </c>
      <c r="F741" s="3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4" t="s">
        <v>78</v>
      </c>
      <c r="B742" s="41">
        <v>1.0</v>
      </c>
      <c r="C742" s="7" t="s">
        <v>29</v>
      </c>
      <c r="D742" s="31"/>
      <c r="E742" s="32">
        <f t="shared" si="38"/>
        <v>0</v>
      </c>
      <c r="F742" s="3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47"/>
      <c r="B743" s="41"/>
      <c r="C743" s="48"/>
      <c r="D743" s="31"/>
      <c r="E743" s="32">
        <f t="shared" si="38"/>
        <v>0</v>
      </c>
      <c r="F743" s="3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43" t="s">
        <v>79</v>
      </c>
      <c r="B744" s="44"/>
      <c r="C744" s="44"/>
      <c r="D744" s="44"/>
      <c r="E744" s="44"/>
      <c r="F744" s="4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46" t="s">
        <v>80</v>
      </c>
      <c r="B745" s="41">
        <v>1.0</v>
      </c>
      <c r="C745" s="42" t="s">
        <v>23</v>
      </c>
      <c r="D745" s="31"/>
      <c r="E745" s="32">
        <f t="shared" ref="E745:E749" si="39">D745*B745</f>
        <v>0</v>
      </c>
      <c r="F745" s="3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4" t="s">
        <v>81</v>
      </c>
      <c r="B746" s="41">
        <v>1.0</v>
      </c>
      <c r="C746" s="30" t="s">
        <v>25</v>
      </c>
      <c r="D746" s="31"/>
      <c r="E746" s="32">
        <f t="shared" si="39"/>
        <v>0</v>
      </c>
      <c r="F746" s="3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4" t="s">
        <v>82</v>
      </c>
      <c r="B747" s="41">
        <v>1.0</v>
      </c>
      <c r="C747" s="30" t="s">
        <v>27</v>
      </c>
      <c r="D747" s="31"/>
      <c r="E747" s="32">
        <f t="shared" si="39"/>
        <v>0</v>
      </c>
      <c r="F747" s="3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4" t="s">
        <v>83</v>
      </c>
      <c r="B748" s="41">
        <v>1.0</v>
      </c>
      <c r="C748" s="7" t="s">
        <v>29</v>
      </c>
      <c r="D748" s="31"/>
      <c r="E748" s="32">
        <f t="shared" si="39"/>
        <v>0</v>
      </c>
      <c r="F748" s="3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49"/>
      <c r="B749" s="50"/>
      <c r="C749" s="51"/>
      <c r="D749" s="52"/>
      <c r="E749" s="53">
        <f t="shared" si="39"/>
        <v>0</v>
      </c>
      <c r="F749" s="5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55" t="s">
        <v>84</v>
      </c>
      <c r="E750" s="56">
        <f>SUMIFS(E711:E749,F711:F749,"Yes")</f>
        <v>0</v>
      </c>
      <c r="F750" s="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55" t="s">
        <v>85</v>
      </c>
      <c r="E751" s="56">
        <f>7.75%*E750</f>
        <v>0</v>
      </c>
      <c r="F751" s="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55" t="s">
        <v>86</v>
      </c>
      <c r="E752" s="57">
        <f t="array" ref="E752">SUMIFS(E711:E749,F711:F749,{"No",""})</f>
        <v>0</v>
      </c>
      <c r="F752" s="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58" t="s">
        <v>87</v>
      </c>
      <c r="B753" s="37"/>
      <c r="C753" s="37"/>
      <c r="D753" s="37"/>
      <c r="E753" s="59">
        <v>0.0</v>
      </c>
      <c r="F753" s="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55" t="s">
        <v>88</v>
      </c>
      <c r="E754" s="60">
        <f>SUM(E750:E753)</f>
        <v>0</v>
      </c>
      <c r="F754" s="7"/>
      <c r="G754" s="61" t="s">
        <v>113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4"/>
      <c r="B755" s="5"/>
      <c r="C755" s="4"/>
      <c r="D755" s="4"/>
      <c r="E755" s="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4"/>
      <c r="B756" s="5"/>
      <c r="C756" s="4"/>
      <c r="D756" s="4"/>
      <c r="E756" s="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4"/>
      <c r="B757" s="5"/>
      <c r="C757" s="4"/>
      <c r="D757" s="4"/>
      <c r="E757" s="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4"/>
      <c r="B758" s="5"/>
      <c r="C758" s="4"/>
      <c r="D758" s="4"/>
      <c r="E758" s="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8" t="s">
        <v>5</v>
      </c>
      <c r="C759" s="9" t="str">
        <f>$C$5</f>
        <v/>
      </c>
      <c r="D759" s="10"/>
      <c r="E759" s="10"/>
      <c r="F759" s="10"/>
      <c r="G759" s="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8" t="s">
        <v>7</v>
      </c>
      <c r="C760" s="9" t="str">
        <f>$C$6</f>
        <v/>
      </c>
      <c r="D760" s="10"/>
      <c r="E760" s="10"/>
      <c r="F760" s="10"/>
      <c r="G760" s="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8" t="s">
        <v>9</v>
      </c>
      <c r="C761" s="9" t="str">
        <f>$C$7</f>
        <v/>
      </c>
      <c r="D761" s="10"/>
      <c r="E761" s="10"/>
      <c r="F761" s="10"/>
      <c r="G761" s="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11"/>
      <c r="B762" s="5"/>
      <c r="C762" s="5"/>
      <c r="D762" s="5"/>
      <c r="E762" s="5"/>
      <c r="F762" s="3"/>
      <c r="G762" s="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8" t="s">
        <v>12</v>
      </c>
      <c r="C763" s="16" t="str">
        <f>$C$9</f>
        <v/>
      </c>
      <c r="D763" s="10"/>
      <c r="E763" s="10"/>
      <c r="F763" s="10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4"/>
      <c r="B764" s="5"/>
      <c r="C764" s="4"/>
      <c r="D764" s="4"/>
      <c r="E764" s="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4"/>
      <c r="B765" s="5"/>
      <c r="C765" s="4"/>
      <c r="D765" s="4"/>
      <c r="E765" s="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62" t="s">
        <v>114</v>
      </c>
      <c r="B766" s="19"/>
      <c r="C766" s="19"/>
      <c r="D766" s="19"/>
      <c r="E766" s="19"/>
      <c r="F766" s="20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24" t="s">
        <v>15</v>
      </c>
      <c r="B767" s="19"/>
      <c r="C767" s="19"/>
      <c r="D767" s="19"/>
      <c r="E767" s="19"/>
      <c r="F767" s="20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25" t="s">
        <v>16</v>
      </c>
      <c r="B768" s="26" t="s">
        <v>17</v>
      </c>
      <c r="C768" s="26" t="s">
        <v>18</v>
      </c>
      <c r="D768" s="26" t="s">
        <v>19</v>
      </c>
      <c r="E768" s="26" t="s">
        <v>20</v>
      </c>
      <c r="F768" s="27" t="s">
        <v>21</v>
      </c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28" t="s">
        <v>22</v>
      </c>
      <c r="B769" s="29">
        <v>1.0</v>
      </c>
      <c r="C769" s="30" t="s">
        <v>23</v>
      </c>
      <c r="D769" s="31"/>
      <c r="E769" s="32">
        <f t="shared" ref="E769:E795" si="40">D769*B769</f>
        <v>0</v>
      </c>
      <c r="F769" s="3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4" t="s">
        <v>24</v>
      </c>
      <c r="B770" s="29">
        <v>1.0</v>
      </c>
      <c r="C770" s="30" t="s">
        <v>25</v>
      </c>
      <c r="D770" s="31"/>
      <c r="E770" s="32">
        <f t="shared" si="40"/>
        <v>0</v>
      </c>
      <c r="F770" s="3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28" t="s">
        <v>26</v>
      </c>
      <c r="B771" s="29">
        <v>1.0</v>
      </c>
      <c r="C771" s="30" t="s">
        <v>27</v>
      </c>
      <c r="D771" s="31"/>
      <c r="E771" s="32">
        <f t="shared" si="40"/>
        <v>0</v>
      </c>
      <c r="F771" s="3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5" t="s">
        <v>28</v>
      </c>
      <c r="B772" s="29">
        <v>1.0</v>
      </c>
      <c r="C772" s="7" t="s">
        <v>29</v>
      </c>
      <c r="D772" s="31"/>
      <c r="E772" s="32">
        <f t="shared" si="40"/>
        <v>0</v>
      </c>
      <c r="F772" s="3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28" t="s">
        <v>30</v>
      </c>
      <c r="B773" s="29">
        <v>2.0</v>
      </c>
      <c r="C773" s="30" t="s">
        <v>31</v>
      </c>
      <c r="D773" s="31"/>
      <c r="E773" s="32">
        <f t="shared" si="40"/>
        <v>0</v>
      </c>
      <c r="F773" s="3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28" t="s">
        <v>32</v>
      </c>
      <c r="B774" s="29">
        <v>2.0</v>
      </c>
      <c r="C774" s="30" t="s">
        <v>33</v>
      </c>
      <c r="D774" s="31"/>
      <c r="E774" s="32">
        <f t="shared" si="40"/>
        <v>0</v>
      </c>
      <c r="F774" s="3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28" t="s">
        <v>34</v>
      </c>
      <c r="B775" s="29">
        <v>2.0</v>
      </c>
      <c r="C775" s="30" t="s">
        <v>35</v>
      </c>
      <c r="D775" s="31"/>
      <c r="E775" s="32">
        <f t="shared" si="40"/>
        <v>0</v>
      </c>
      <c r="F775" s="3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28" t="s">
        <v>36</v>
      </c>
      <c r="B776" s="29">
        <v>2.0</v>
      </c>
      <c r="C776" s="30" t="s">
        <v>37</v>
      </c>
      <c r="D776" s="31"/>
      <c r="E776" s="32">
        <f t="shared" si="40"/>
        <v>0</v>
      </c>
      <c r="F776" s="3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4" t="s">
        <v>38</v>
      </c>
      <c r="B777" s="29">
        <v>2.0</v>
      </c>
      <c r="C777" s="30" t="s">
        <v>39</v>
      </c>
      <c r="D777" s="31"/>
      <c r="E777" s="32">
        <f t="shared" si="40"/>
        <v>0</v>
      </c>
      <c r="F777" s="3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28" t="s">
        <v>40</v>
      </c>
      <c r="B778" s="29">
        <v>2.0</v>
      </c>
      <c r="C778" s="30" t="s">
        <v>41</v>
      </c>
      <c r="D778" s="31"/>
      <c r="E778" s="32">
        <f t="shared" si="40"/>
        <v>0</v>
      </c>
      <c r="F778" s="3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28" t="s">
        <v>42</v>
      </c>
      <c r="B779" s="29">
        <v>2.0</v>
      </c>
      <c r="C779" s="30" t="s">
        <v>43</v>
      </c>
      <c r="D779" s="31"/>
      <c r="E779" s="32">
        <f t="shared" si="40"/>
        <v>0</v>
      </c>
      <c r="F779" s="3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28" t="s">
        <v>44</v>
      </c>
      <c r="B780" s="29">
        <v>3.0</v>
      </c>
      <c r="C780" s="30" t="s">
        <v>45</v>
      </c>
      <c r="D780" s="31"/>
      <c r="E780" s="32">
        <f t="shared" si="40"/>
        <v>0</v>
      </c>
      <c r="F780" s="3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28" t="s">
        <v>46</v>
      </c>
      <c r="B781" s="29">
        <v>3.0</v>
      </c>
      <c r="C781" s="30" t="s">
        <v>47</v>
      </c>
      <c r="D781" s="31"/>
      <c r="E781" s="32">
        <f t="shared" si="40"/>
        <v>0</v>
      </c>
      <c r="F781" s="3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28" t="s">
        <v>48</v>
      </c>
      <c r="B782" s="29">
        <v>3.0</v>
      </c>
      <c r="C782" s="30" t="s">
        <v>49</v>
      </c>
      <c r="D782" s="31"/>
      <c r="E782" s="32">
        <f t="shared" si="40"/>
        <v>0</v>
      </c>
      <c r="F782" s="3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28" t="s">
        <v>50</v>
      </c>
      <c r="B783" s="29">
        <v>3.0</v>
      </c>
      <c r="C783" s="30" t="s">
        <v>51</v>
      </c>
      <c r="D783" s="31"/>
      <c r="E783" s="32">
        <f t="shared" si="40"/>
        <v>0</v>
      </c>
      <c r="F783" s="3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28" t="s">
        <v>52</v>
      </c>
      <c r="B784" s="29">
        <v>3.0</v>
      </c>
      <c r="C784" s="30" t="s">
        <v>53</v>
      </c>
      <c r="D784" s="31"/>
      <c r="E784" s="32">
        <f t="shared" si="40"/>
        <v>0</v>
      </c>
      <c r="F784" s="3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8" t="s">
        <v>54</v>
      </c>
      <c r="B785" s="29">
        <v>10.0</v>
      </c>
      <c r="C785" s="30" t="s">
        <v>55</v>
      </c>
      <c r="D785" s="31"/>
      <c r="E785" s="32">
        <f t="shared" si="40"/>
        <v>0</v>
      </c>
      <c r="F785" s="3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8" t="s">
        <v>56</v>
      </c>
      <c r="B786" s="29">
        <v>10.0</v>
      </c>
      <c r="C786" s="30" t="s">
        <v>57</v>
      </c>
      <c r="D786" s="31"/>
      <c r="E786" s="32">
        <f t="shared" si="40"/>
        <v>0</v>
      </c>
      <c r="F786" s="3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8" t="s">
        <v>58</v>
      </c>
      <c r="B787" s="29">
        <v>10.0</v>
      </c>
      <c r="C787" s="30" t="s">
        <v>59</v>
      </c>
      <c r="D787" s="31"/>
      <c r="E787" s="32">
        <f t="shared" si="40"/>
        <v>0</v>
      </c>
      <c r="F787" s="3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28" t="s">
        <v>60</v>
      </c>
      <c r="B788" s="29">
        <v>10.0</v>
      </c>
      <c r="C788" s="30" t="s">
        <v>61</v>
      </c>
      <c r="D788" s="31"/>
      <c r="E788" s="32">
        <f t="shared" si="40"/>
        <v>0</v>
      </c>
      <c r="F788" s="3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28" t="s">
        <v>62</v>
      </c>
      <c r="B789" s="29">
        <v>10.0</v>
      </c>
      <c r="C789" s="30" t="s">
        <v>63</v>
      </c>
      <c r="D789" s="31"/>
      <c r="E789" s="32">
        <f t="shared" si="40"/>
        <v>0</v>
      </c>
      <c r="F789" s="3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28" t="s">
        <v>64</v>
      </c>
      <c r="B790" s="29">
        <v>3.0</v>
      </c>
      <c r="C790" s="30" t="s">
        <v>65</v>
      </c>
      <c r="D790" s="31"/>
      <c r="E790" s="32">
        <f t="shared" si="40"/>
        <v>0</v>
      </c>
      <c r="F790" s="3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28" t="s">
        <v>66</v>
      </c>
      <c r="B791" s="29">
        <v>3.0</v>
      </c>
      <c r="C791" s="30" t="s">
        <v>67</v>
      </c>
      <c r="D791" s="31"/>
      <c r="E791" s="32">
        <f t="shared" si="40"/>
        <v>0</v>
      </c>
      <c r="F791" s="3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28" t="s">
        <v>68</v>
      </c>
      <c r="B792" s="29">
        <v>3.0</v>
      </c>
      <c r="C792" s="30" t="s">
        <v>69</v>
      </c>
      <c r="D792" s="31"/>
      <c r="E792" s="32">
        <f t="shared" si="40"/>
        <v>0</v>
      </c>
      <c r="F792" s="3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28" t="s">
        <v>70</v>
      </c>
      <c r="B793" s="29">
        <v>3.0</v>
      </c>
      <c r="C793" s="30" t="s">
        <v>71</v>
      </c>
      <c r="D793" s="31"/>
      <c r="E793" s="32">
        <f t="shared" si="40"/>
        <v>0</v>
      </c>
      <c r="F793" s="3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28" t="s">
        <v>72</v>
      </c>
      <c r="B794" s="29">
        <v>3.0</v>
      </c>
      <c r="C794" s="39" t="s">
        <v>73</v>
      </c>
      <c r="D794" s="31"/>
      <c r="E794" s="32">
        <f t="shared" si="40"/>
        <v>0</v>
      </c>
      <c r="F794" s="3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40"/>
      <c r="B795" s="41"/>
      <c r="C795" s="42"/>
      <c r="D795" s="31"/>
      <c r="E795" s="32">
        <f t="shared" si="40"/>
        <v>0</v>
      </c>
      <c r="F795" s="3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43" t="s">
        <v>74</v>
      </c>
      <c r="B796" s="44"/>
      <c r="C796" s="44"/>
      <c r="D796" s="44"/>
      <c r="E796" s="44"/>
      <c r="F796" s="4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46" t="s">
        <v>75</v>
      </c>
      <c r="B797" s="41">
        <v>1.0</v>
      </c>
      <c r="C797" s="42" t="s">
        <v>23</v>
      </c>
      <c r="D797" s="31"/>
      <c r="E797" s="32">
        <f t="shared" ref="E797:E801" si="41">D797*B797</f>
        <v>0</v>
      </c>
      <c r="F797" s="3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4" t="s">
        <v>76</v>
      </c>
      <c r="B798" s="41">
        <v>1.0</v>
      </c>
      <c r="C798" s="30" t="s">
        <v>25</v>
      </c>
      <c r="D798" s="31"/>
      <c r="E798" s="32">
        <f t="shared" si="41"/>
        <v>0</v>
      </c>
      <c r="F798" s="3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4" t="s">
        <v>77</v>
      </c>
      <c r="B799" s="41">
        <v>1.0</v>
      </c>
      <c r="C799" s="30" t="s">
        <v>27</v>
      </c>
      <c r="D799" s="31"/>
      <c r="E799" s="32">
        <f t="shared" si="41"/>
        <v>0</v>
      </c>
      <c r="F799" s="3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4" t="s">
        <v>78</v>
      </c>
      <c r="B800" s="41">
        <v>1.0</v>
      </c>
      <c r="C800" s="7" t="s">
        <v>29</v>
      </c>
      <c r="D800" s="31"/>
      <c r="E800" s="32">
        <f t="shared" si="41"/>
        <v>0</v>
      </c>
      <c r="F800" s="3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47"/>
      <c r="B801" s="41"/>
      <c r="C801" s="48"/>
      <c r="D801" s="31"/>
      <c r="E801" s="32">
        <f t="shared" si="41"/>
        <v>0</v>
      </c>
      <c r="F801" s="3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43" t="s">
        <v>79</v>
      </c>
      <c r="B802" s="44"/>
      <c r="C802" s="44"/>
      <c r="D802" s="44"/>
      <c r="E802" s="44"/>
      <c r="F802" s="4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46" t="s">
        <v>80</v>
      </c>
      <c r="B803" s="41">
        <v>1.0</v>
      </c>
      <c r="C803" s="42" t="s">
        <v>23</v>
      </c>
      <c r="D803" s="31"/>
      <c r="E803" s="32">
        <f t="shared" ref="E803:E807" si="42">D803*B803</f>
        <v>0</v>
      </c>
      <c r="F803" s="3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4" t="s">
        <v>81</v>
      </c>
      <c r="B804" s="41">
        <v>1.0</v>
      </c>
      <c r="C804" s="30" t="s">
        <v>25</v>
      </c>
      <c r="D804" s="31"/>
      <c r="E804" s="32">
        <f t="shared" si="42"/>
        <v>0</v>
      </c>
      <c r="F804" s="3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4" t="s">
        <v>82</v>
      </c>
      <c r="B805" s="41">
        <v>1.0</v>
      </c>
      <c r="C805" s="30" t="s">
        <v>27</v>
      </c>
      <c r="D805" s="31"/>
      <c r="E805" s="32">
        <f t="shared" si="42"/>
        <v>0</v>
      </c>
      <c r="F805" s="3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4" t="s">
        <v>83</v>
      </c>
      <c r="B806" s="41">
        <v>1.0</v>
      </c>
      <c r="C806" s="7" t="s">
        <v>29</v>
      </c>
      <c r="D806" s="31"/>
      <c r="E806" s="32">
        <f t="shared" si="42"/>
        <v>0</v>
      </c>
      <c r="F806" s="3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49"/>
      <c r="B807" s="50"/>
      <c r="C807" s="51"/>
      <c r="D807" s="52"/>
      <c r="E807" s="53">
        <f t="shared" si="42"/>
        <v>0</v>
      </c>
      <c r="F807" s="5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5" t="s">
        <v>84</v>
      </c>
      <c r="E808" s="56">
        <f>SUMIFS(E769:E807,F769:F807,"Yes")</f>
        <v>0</v>
      </c>
      <c r="F808" s="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5" t="s">
        <v>85</v>
      </c>
      <c r="E809" s="56">
        <f>7.75%*E808</f>
        <v>0</v>
      </c>
      <c r="F809" s="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5" t="s">
        <v>86</v>
      </c>
      <c r="E810" s="57">
        <f t="array" ref="E810">SUMIFS(E769:E807,F769:F807,{"No",""})</f>
        <v>0</v>
      </c>
      <c r="F810" s="7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58" t="s">
        <v>87</v>
      </c>
      <c r="B811" s="37"/>
      <c r="C811" s="37"/>
      <c r="D811" s="37"/>
      <c r="E811" s="59">
        <v>0.0</v>
      </c>
      <c r="F811" s="7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55" t="s">
        <v>88</v>
      </c>
      <c r="E812" s="60">
        <f>SUM(E808:E811)</f>
        <v>0</v>
      </c>
      <c r="F812" s="7"/>
      <c r="G812" s="61" t="s">
        <v>115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4"/>
      <c r="B813" s="5"/>
      <c r="C813" s="4"/>
      <c r="D813" s="4"/>
      <c r="E813" s="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4"/>
      <c r="B814" s="5"/>
      <c r="C814" s="4"/>
      <c r="D814" s="4"/>
      <c r="E814" s="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4"/>
      <c r="B815" s="5"/>
      <c r="C815" s="4"/>
      <c r="D815" s="4"/>
      <c r="E815" s="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4"/>
      <c r="B816" s="5"/>
      <c r="C816" s="4"/>
      <c r="D816" s="4"/>
      <c r="E816" s="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8" t="s">
        <v>5</v>
      </c>
      <c r="C817" s="9" t="str">
        <f>$C$5</f>
        <v/>
      </c>
      <c r="D817" s="10"/>
      <c r="E817" s="10"/>
      <c r="F817" s="10"/>
      <c r="G817" s="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8" t="s">
        <v>7</v>
      </c>
      <c r="C818" s="9" t="str">
        <f>$C$6</f>
        <v/>
      </c>
      <c r="D818" s="10"/>
      <c r="E818" s="10"/>
      <c r="F818" s="10"/>
      <c r="G818" s="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8" t="s">
        <v>9</v>
      </c>
      <c r="C819" s="9" t="str">
        <f>$C$7</f>
        <v/>
      </c>
      <c r="D819" s="10"/>
      <c r="E819" s="10"/>
      <c r="F819" s="10"/>
      <c r="G819" s="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11"/>
      <c r="B820" s="5"/>
      <c r="C820" s="5"/>
      <c r="D820" s="5"/>
      <c r="E820" s="5"/>
      <c r="F820" s="3"/>
      <c r="G820" s="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8" t="s">
        <v>12</v>
      </c>
      <c r="C821" s="16" t="str">
        <f>$C$9</f>
        <v/>
      </c>
      <c r="D821" s="10"/>
      <c r="E821" s="10"/>
      <c r="F821" s="1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4"/>
      <c r="B822" s="5"/>
      <c r="C822" s="4"/>
      <c r="D822" s="4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4"/>
      <c r="B823" s="5"/>
      <c r="C823" s="4"/>
      <c r="D823" s="4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62" t="s">
        <v>116</v>
      </c>
      <c r="B824" s="19"/>
      <c r="C824" s="19"/>
      <c r="D824" s="19"/>
      <c r="E824" s="19"/>
      <c r="F824" s="20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24" t="s">
        <v>15</v>
      </c>
      <c r="B825" s="19"/>
      <c r="C825" s="19"/>
      <c r="D825" s="19"/>
      <c r="E825" s="19"/>
      <c r="F825" s="2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25" t="s">
        <v>16</v>
      </c>
      <c r="B826" s="26" t="s">
        <v>17</v>
      </c>
      <c r="C826" s="26" t="s">
        <v>18</v>
      </c>
      <c r="D826" s="26" t="s">
        <v>19</v>
      </c>
      <c r="E826" s="26" t="s">
        <v>20</v>
      </c>
      <c r="F826" s="27" t="s">
        <v>21</v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8" t="s">
        <v>22</v>
      </c>
      <c r="B827" s="29">
        <v>1.0</v>
      </c>
      <c r="C827" s="30" t="s">
        <v>23</v>
      </c>
      <c r="D827" s="31"/>
      <c r="E827" s="32">
        <f t="shared" ref="E827:E853" si="43">D827*B827</f>
        <v>0</v>
      </c>
      <c r="F827" s="3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4" t="s">
        <v>24</v>
      </c>
      <c r="B828" s="29">
        <v>1.0</v>
      </c>
      <c r="C828" s="30" t="s">
        <v>25</v>
      </c>
      <c r="D828" s="31"/>
      <c r="E828" s="32">
        <f t="shared" si="43"/>
        <v>0</v>
      </c>
      <c r="F828" s="3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28" t="s">
        <v>26</v>
      </c>
      <c r="B829" s="29">
        <v>1.0</v>
      </c>
      <c r="C829" s="30" t="s">
        <v>27</v>
      </c>
      <c r="D829" s="31"/>
      <c r="E829" s="32">
        <f t="shared" si="43"/>
        <v>0</v>
      </c>
      <c r="F829" s="3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5" t="s">
        <v>28</v>
      </c>
      <c r="B830" s="29">
        <v>1.0</v>
      </c>
      <c r="C830" s="7" t="s">
        <v>29</v>
      </c>
      <c r="D830" s="31"/>
      <c r="E830" s="32">
        <f t="shared" si="43"/>
        <v>0</v>
      </c>
      <c r="F830" s="3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28" t="s">
        <v>30</v>
      </c>
      <c r="B831" s="29">
        <v>2.0</v>
      </c>
      <c r="C831" s="30" t="s">
        <v>31</v>
      </c>
      <c r="D831" s="31"/>
      <c r="E831" s="32">
        <f t="shared" si="43"/>
        <v>0</v>
      </c>
      <c r="F831" s="3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28" t="s">
        <v>32</v>
      </c>
      <c r="B832" s="29">
        <v>2.0</v>
      </c>
      <c r="C832" s="30" t="s">
        <v>33</v>
      </c>
      <c r="D832" s="31"/>
      <c r="E832" s="32">
        <f t="shared" si="43"/>
        <v>0</v>
      </c>
      <c r="F832" s="3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28" t="s">
        <v>34</v>
      </c>
      <c r="B833" s="29">
        <v>2.0</v>
      </c>
      <c r="C833" s="30" t="s">
        <v>35</v>
      </c>
      <c r="D833" s="31"/>
      <c r="E833" s="32">
        <f t="shared" si="43"/>
        <v>0</v>
      </c>
      <c r="F833" s="3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28" t="s">
        <v>36</v>
      </c>
      <c r="B834" s="29">
        <v>2.0</v>
      </c>
      <c r="C834" s="30" t="s">
        <v>37</v>
      </c>
      <c r="D834" s="31"/>
      <c r="E834" s="32">
        <f t="shared" si="43"/>
        <v>0</v>
      </c>
      <c r="F834" s="3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4" t="s">
        <v>38</v>
      </c>
      <c r="B835" s="29">
        <v>2.0</v>
      </c>
      <c r="C835" s="30" t="s">
        <v>39</v>
      </c>
      <c r="D835" s="31"/>
      <c r="E835" s="32">
        <f t="shared" si="43"/>
        <v>0</v>
      </c>
      <c r="F835" s="3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28" t="s">
        <v>40</v>
      </c>
      <c r="B836" s="29">
        <v>2.0</v>
      </c>
      <c r="C836" s="30" t="s">
        <v>41</v>
      </c>
      <c r="D836" s="31"/>
      <c r="E836" s="32">
        <f t="shared" si="43"/>
        <v>0</v>
      </c>
      <c r="F836" s="3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28" t="s">
        <v>42</v>
      </c>
      <c r="B837" s="29">
        <v>2.0</v>
      </c>
      <c r="C837" s="30" t="s">
        <v>43</v>
      </c>
      <c r="D837" s="31"/>
      <c r="E837" s="32">
        <f t="shared" si="43"/>
        <v>0</v>
      </c>
      <c r="F837" s="3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28" t="s">
        <v>44</v>
      </c>
      <c r="B838" s="29">
        <v>1.0</v>
      </c>
      <c r="C838" s="30" t="s">
        <v>45</v>
      </c>
      <c r="D838" s="31"/>
      <c r="E838" s="32">
        <f t="shared" si="43"/>
        <v>0</v>
      </c>
      <c r="F838" s="3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28" t="s">
        <v>46</v>
      </c>
      <c r="B839" s="29">
        <v>1.0</v>
      </c>
      <c r="C839" s="30" t="s">
        <v>47</v>
      </c>
      <c r="D839" s="31"/>
      <c r="E839" s="32">
        <f t="shared" si="43"/>
        <v>0</v>
      </c>
      <c r="F839" s="3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28" t="s">
        <v>48</v>
      </c>
      <c r="B840" s="29">
        <v>1.0</v>
      </c>
      <c r="C840" s="30" t="s">
        <v>49</v>
      </c>
      <c r="D840" s="31"/>
      <c r="E840" s="32">
        <f t="shared" si="43"/>
        <v>0</v>
      </c>
      <c r="F840" s="3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28" t="s">
        <v>50</v>
      </c>
      <c r="B841" s="29">
        <v>1.0</v>
      </c>
      <c r="C841" s="30" t="s">
        <v>51</v>
      </c>
      <c r="D841" s="31"/>
      <c r="E841" s="32">
        <f t="shared" si="43"/>
        <v>0</v>
      </c>
      <c r="F841" s="3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28" t="s">
        <v>52</v>
      </c>
      <c r="B842" s="29">
        <v>1.0</v>
      </c>
      <c r="C842" s="30" t="s">
        <v>53</v>
      </c>
      <c r="D842" s="31"/>
      <c r="E842" s="32">
        <f t="shared" si="43"/>
        <v>0</v>
      </c>
      <c r="F842" s="3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28" t="s">
        <v>54</v>
      </c>
      <c r="B843" s="29">
        <v>14.0</v>
      </c>
      <c r="C843" s="30" t="s">
        <v>55</v>
      </c>
      <c r="D843" s="31"/>
      <c r="E843" s="32">
        <f t="shared" si="43"/>
        <v>0</v>
      </c>
      <c r="F843" s="3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28" t="s">
        <v>56</v>
      </c>
      <c r="B844" s="29">
        <v>14.0</v>
      </c>
      <c r="C844" s="30" t="s">
        <v>57</v>
      </c>
      <c r="D844" s="31"/>
      <c r="E844" s="32">
        <f t="shared" si="43"/>
        <v>0</v>
      </c>
      <c r="F844" s="3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28" t="s">
        <v>58</v>
      </c>
      <c r="B845" s="29">
        <v>14.0</v>
      </c>
      <c r="C845" s="30" t="s">
        <v>59</v>
      </c>
      <c r="D845" s="31"/>
      <c r="E845" s="32">
        <f t="shared" si="43"/>
        <v>0</v>
      </c>
      <c r="F845" s="3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28" t="s">
        <v>60</v>
      </c>
      <c r="B846" s="29">
        <v>14.0</v>
      </c>
      <c r="C846" s="30" t="s">
        <v>61</v>
      </c>
      <c r="D846" s="31"/>
      <c r="E846" s="32">
        <f t="shared" si="43"/>
        <v>0</v>
      </c>
      <c r="F846" s="3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28" t="s">
        <v>62</v>
      </c>
      <c r="B847" s="29">
        <v>14.0</v>
      </c>
      <c r="C847" s="30" t="s">
        <v>63</v>
      </c>
      <c r="D847" s="31"/>
      <c r="E847" s="32">
        <f t="shared" si="43"/>
        <v>0</v>
      </c>
      <c r="F847" s="3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28" t="s">
        <v>64</v>
      </c>
      <c r="B848" s="29">
        <v>3.0</v>
      </c>
      <c r="C848" s="30" t="s">
        <v>65</v>
      </c>
      <c r="D848" s="31"/>
      <c r="E848" s="32">
        <f t="shared" si="43"/>
        <v>0</v>
      </c>
      <c r="F848" s="3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28" t="s">
        <v>66</v>
      </c>
      <c r="B849" s="29">
        <v>3.0</v>
      </c>
      <c r="C849" s="30" t="s">
        <v>67</v>
      </c>
      <c r="D849" s="31"/>
      <c r="E849" s="32">
        <f t="shared" si="43"/>
        <v>0</v>
      </c>
      <c r="F849" s="3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28" t="s">
        <v>68</v>
      </c>
      <c r="B850" s="29">
        <v>3.0</v>
      </c>
      <c r="C850" s="30" t="s">
        <v>69</v>
      </c>
      <c r="D850" s="31"/>
      <c r="E850" s="32">
        <f t="shared" si="43"/>
        <v>0</v>
      </c>
      <c r="F850" s="3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28" t="s">
        <v>70</v>
      </c>
      <c r="B851" s="29">
        <v>3.0</v>
      </c>
      <c r="C851" s="30" t="s">
        <v>71</v>
      </c>
      <c r="D851" s="31"/>
      <c r="E851" s="32">
        <f t="shared" si="43"/>
        <v>0</v>
      </c>
      <c r="F851" s="3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28" t="s">
        <v>72</v>
      </c>
      <c r="B852" s="29">
        <v>3.0</v>
      </c>
      <c r="C852" s="39" t="s">
        <v>73</v>
      </c>
      <c r="D852" s="31"/>
      <c r="E852" s="32">
        <f t="shared" si="43"/>
        <v>0</v>
      </c>
      <c r="F852" s="3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40"/>
      <c r="B853" s="41"/>
      <c r="C853" s="42"/>
      <c r="D853" s="31"/>
      <c r="E853" s="32">
        <f t="shared" si="43"/>
        <v>0</v>
      </c>
      <c r="F853" s="3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43" t="s">
        <v>74</v>
      </c>
      <c r="B854" s="44"/>
      <c r="C854" s="44"/>
      <c r="D854" s="44"/>
      <c r="E854" s="44"/>
      <c r="F854" s="4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46" t="s">
        <v>75</v>
      </c>
      <c r="B855" s="41">
        <v>1.0</v>
      </c>
      <c r="C855" s="42" t="s">
        <v>23</v>
      </c>
      <c r="D855" s="31"/>
      <c r="E855" s="32">
        <f t="shared" ref="E855:E859" si="44">D855*B855</f>
        <v>0</v>
      </c>
      <c r="F855" s="3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4" t="s">
        <v>76</v>
      </c>
      <c r="B856" s="41">
        <v>1.0</v>
      </c>
      <c r="C856" s="30" t="s">
        <v>25</v>
      </c>
      <c r="D856" s="31"/>
      <c r="E856" s="32">
        <f t="shared" si="44"/>
        <v>0</v>
      </c>
      <c r="F856" s="3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4" t="s">
        <v>77</v>
      </c>
      <c r="B857" s="41">
        <v>1.0</v>
      </c>
      <c r="C857" s="30" t="s">
        <v>27</v>
      </c>
      <c r="D857" s="31"/>
      <c r="E857" s="32">
        <f t="shared" si="44"/>
        <v>0</v>
      </c>
      <c r="F857" s="3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4" t="s">
        <v>78</v>
      </c>
      <c r="B858" s="41">
        <v>1.0</v>
      </c>
      <c r="C858" s="7" t="s">
        <v>29</v>
      </c>
      <c r="D858" s="31"/>
      <c r="E858" s="32">
        <f t="shared" si="44"/>
        <v>0</v>
      </c>
      <c r="F858" s="3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47"/>
      <c r="B859" s="41"/>
      <c r="C859" s="48"/>
      <c r="D859" s="31"/>
      <c r="E859" s="32">
        <f t="shared" si="44"/>
        <v>0</v>
      </c>
      <c r="F859" s="3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43" t="s">
        <v>79</v>
      </c>
      <c r="B860" s="44"/>
      <c r="C860" s="44"/>
      <c r="D860" s="44"/>
      <c r="E860" s="44"/>
      <c r="F860" s="4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46" t="s">
        <v>80</v>
      </c>
      <c r="B861" s="41">
        <v>1.0</v>
      </c>
      <c r="C861" s="42" t="s">
        <v>23</v>
      </c>
      <c r="D861" s="31"/>
      <c r="E861" s="32">
        <f t="shared" ref="E861:E865" si="45">D861*B861</f>
        <v>0</v>
      </c>
      <c r="F861" s="3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4" t="s">
        <v>81</v>
      </c>
      <c r="B862" s="41">
        <v>1.0</v>
      </c>
      <c r="C862" s="30" t="s">
        <v>25</v>
      </c>
      <c r="D862" s="31"/>
      <c r="E862" s="32">
        <f t="shared" si="45"/>
        <v>0</v>
      </c>
      <c r="F862" s="3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4" t="s">
        <v>82</v>
      </c>
      <c r="B863" s="41">
        <v>1.0</v>
      </c>
      <c r="C863" s="30" t="s">
        <v>27</v>
      </c>
      <c r="D863" s="31"/>
      <c r="E863" s="32">
        <f t="shared" si="45"/>
        <v>0</v>
      </c>
      <c r="F863" s="3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4" t="s">
        <v>83</v>
      </c>
      <c r="B864" s="41">
        <v>1.0</v>
      </c>
      <c r="C864" s="7" t="s">
        <v>29</v>
      </c>
      <c r="D864" s="31"/>
      <c r="E864" s="32">
        <f t="shared" si="45"/>
        <v>0</v>
      </c>
      <c r="F864" s="3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49"/>
      <c r="B865" s="50"/>
      <c r="C865" s="51"/>
      <c r="D865" s="52"/>
      <c r="E865" s="53">
        <f t="shared" si="45"/>
        <v>0</v>
      </c>
      <c r="F865" s="5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5" t="s">
        <v>84</v>
      </c>
      <c r="E866" s="56">
        <f>SUMIFS(E827:E865,F827:F865,"Yes")</f>
        <v>0</v>
      </c>
      <c r="F866" s="7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5" t="s">
        <v>85</v>
      </c>
      <c r="E867" s="56">
        <f>7.75%*E866</f>
        <v>0</v>
      </c>
      <c r="F867" s="7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55" t="s">
        <v>86</v>
      </c>
      <c r="E868" s="57">
        <f t="array" ref="E868">SUMIFS(E827:E865,F827:F865,{"No",""})</f>
        <v>0</v>
      </c>
      <c r="F868" s="7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58" t="s">
        <v>87</v>
      </c>
      <c r="B869" s="37"/>
      <c r="C869" s="37"/>
      <c r="D869" s="37"/>
      <c r="E869" s="59">
        <v>0.0</v>
      </c>
      <c r="F869" s="7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55" t="s">
        <v>88</v>
      </c>
      <c r="E870" s="60">
        <f>SUM(E866:E869)</f>
        <v>0</v>
      </c>
      <c r="F870" s="7"/>
      <c r="G870" s="61" t="s">
        <v>117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4"/>
      <c r="B871" s="5"/>
      <c r="C871" s="4"/>
      <c r="D871" s="4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4"/>
      <c r="B872" s="5"/>
      <c r="C872" s="4"/>
      <c r="D872" s="4"/>
      <c r="E872" s="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4"/>
      <c r="B873" s="5"/>
      <c r="C873" s="4"/>
      <c r="D873" s="4"/>
      <c r="E873" s="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4"/>
      <c r="B874" s="5"/>
      <c r="C874" s="4"/>
      <c r="D874" s="4"/>
      <c r="E874" s="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8" t="s">
        <v>5</v>
      </c>
      <c r="C875" s="9" t="str">
        <f>$C$5</f>
        <v/>
      </c>
      <c r="D875" s="10"/>
      <c r="E875" s="10"/>
      <c r="F875" s="10"/>
      <c r="G875" s="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8" t="s">
        <v>7</v>
      </c>
      <c r="C876" s="9" t="str">
        <f>$C$6</f>
        <v/>
      </c>
      <c r="D876" s="10"/>
      <c r="E876" s="10"/>
      <c r="F876" s="10"/>
      <c r="G876" s="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8" t="s">
        <v>9</v>
      </c>
      <c r="C877" s="9" t="str">
        <f>$C$7</f>
        <v/>
      </c>
      <c r="D877" s="10"/>
      <c r="E877" s="10"/>
      <c r="F877" s="10"/>
      <c r="G877" s="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11"/>
      <c r="B878" s="5"/>
      <c r="C878" s="5"/>
      <c r="D878" s="5"/>
      <c r="E878" s="5"/>
      <c r="F878" s="3"/>
      <c r="G878" s="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8" t="s">
        <v>12</v>
      </c>
      <c r="C879" s="16" t="str">
        <f>$C$9</f>
        <v/>
      </c>
      <c r="D879" s="10"/>
      <c r="E879" s="10"/>
      <c r="F879" s="10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4"/>
      <c r="B880" s="5"/>
      <c r="C880" s="4"/>
      <c r="D880" s="4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4"/>
      <c r="B881" s="5"/>
      <c r="C881" s="4"/>
      <c r="D881" s="4"/>
      <c r="E881" s="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62" t="s">
        <v>118</v>
      </c>
      <c r="B882" s="19"/>
      <c r="C882" s="19"/>
      <c r="D882" s="19"/>
      <c r="E882" s="19"/>
      <c r="F882" s="2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24" t="s">
        <v>15</v>
      </c>
      <c r="B883" s="19"/>
      <c r="C883" s="19"/>
      <c r="D883" s="19"/>
      <c r="E883" s="19"/>
      <c r="F883" s="2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25" t="s">
        <v>16</v>
      </c>
      <c r="B884" s="26" t="s">
        <v>17</v>
      </c>
      <c r="C884" s="26" t="s">
        <v>18</v>
      </c>
      <c r="D884" s="26" t="s">
        <v>19</v>
      </c>
      <c r="E884" s="26" t="s">
        <v>20</v>
      </c>
      <c r="F884" s="27" t="s">
        <v>21</v>
      </c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28" t="s">
        <v>22</v>
      </c>
      <c r="B885" s="29">
        <v>1.0</v>
      </c>
      <c r="C885" s="30" t="s">
        <v>23</v>
      </c>
      <c r="D885" s="31"/>
      <c r="E885" s="32">
        <f t="shared" ref="E885:E911" si="46">D885*B885</f>
        <v>0</v>
      </c>
      <c r="F885" s="3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4" t="s">
        <v>24</v>
      </c>
      <c r="B886" s="29">
        <v>1.0</v>
      </c>
      <c r="C886" s="30" t="s">
        <v>25</v>
      </c>
      <c r="D886" s="31"/>
      <c r="E886" s="32">
        <f t="shared" si="46"/>
        <v>0</v>
      </c>
      <c r="F886" s="3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28" t="s">
        <v>26</v>
      </c>
      <c r="B887" s="29">
        <v>1.0</v>
      </c>
      <c r="C887" s="30" t="s">
        <v>27</v>
      </c>
      <c r="D887" s="31"/>
      <c r="E887" s="32">
        <f t="shared" si="46"/>
        <v>0</v>
      </c>
      <c r="F887" s="3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5" t="s">
        <v>28</v>
      </c>
      <c r="B888" s="29">
        <v>1.0</v>
      </c>
      <c r="C888" s="7" t="s">
        <v>29</v>
      </c>
      <c r="D888" s="31"/>
      <c r="E888" s="32">
        <f t="shared" si="46"/>
        <v>0</v>
      </c>
      <c r="F888" s="3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28" t="s">
        <v>30</v>
      </c>
      <c r="B889" s="29">
        <v>2.0</v>
      </c>
      <c r="C889" s="30" t="s">
        <v>31</v>
      </c>
      <c r="D889" s="31"/>
      <c r="E889" s="32">
        <f t="shared" si="46"/>
        <v>0</v>
      </c>
      <c r="F889" s="3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8" t="s">
        <v>32</v>
      </c>
      <c r="B890" s="29">
        <v>2.0</v>
      </c>
      <c r="C890" s="30" t="s">
        <v>33</v>
      </c>
      <c r="D890" s="31"/>
      <c r="E890" s="32">
        <f t="shared" si="46"/>
        <v>0</v>
      </c>
      <c r="F890" s="3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8" t="s">
        <v>34</v>
      </c>
      <c r="B891" s="29">
        <v>2.0</v>
      </c>
      <c r="C891" s="30" t="s">
        <v>35</v>
      </c>
      <c r="D891" s="31"/>
      <c r="E891" s="32">
        <f t="shared" si="46"/>
        <v>0</v>
      </c>
      <c r="F891" s="3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28" t="s">
        <v>36</v>
      </c>
      <c r="B892" s="29">
        <v>2.0</v>
      </c>
      <c r="C892" s="30" t="s">
        <v>37</v>
      </c>
      <c r="D892" s="31"/>
      <c r="E892" s="32">
        <f t="shared" si="46"/>
        <v>0</v>
      </c>
      <c r="F892" s="3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4" t="s">
        <v>38</v>
      </c>
      <c r="B893" s="29">
        <v>2.0</v>
      </c>
      <c r="C893" s="30" t="s">
        <v>39</v>
      </c>
      <c r="D893" s="31"/>
      <c r="E893" s="32">
        <f t="shared" si="46"/>
        <v>0</v>
      </c>
      <c r="F893" s="3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28" t="s">
        <v>40</v>
      </c>
      <c r="B894" s="29">
        <v>2.0</v>
      </c>
      <c r="C894" s="30" t="s">
        <v>41</v>
      </c>
      <c r="D894" s="31"/>
      <c r="E894" s="32">
        <f t="shared" si="46"/>
        <v>0</v>
      </c>
      <c r="F894" s="3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28" t="s">
        <v>42</v>
      </c>
      <c r="B895" s="29">
        <v>2.0</v>
      </c>
      <c r="C895" s="30" t="s">
        <v>43</v>
      </c>
      <c r="D895" s="31"/>
      <c r="E895" s="32">
        <f t="shared" si="46"/>
        <v>0</v>
      </c>
      <c r="F895" s="3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8" t="s">
        <v>44</v>
      </c>
      <c r="B896" s="29">
        <v>6.0</v>
      </c>
      <c r="C896" s="30" t="s">
        <v>45</v>
      </c>
      <c r="D896" s="31"/>
      <c r="E896" s="32">
        <f t="shared" si="46"/>
        <v>0</v>
      </c>
      <c r="F896" s="3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28" t="s">
        <v>46</v>
      </c>
      <c r="B897" s="29">
        <v>6.0</v>
      </c>
      <c r="C897" s="30" t="s">
        <v>47</v>
      </c>
      <c r="D897" s="31"/>
      <c r="E897" s="32">
        <f t="shared" si="46"/>
        <v>0</v>
      </c>
      <c r="F897" s="3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28" t="s">
        <v>48</v>
      </c>
      <c r="B898" s="29">
        <v>6.0</v>
      </c>
      <c r="C898" s="30" t="s">
        <v>49</v>
      </c>
      <c r="D898" s="31"/>
      <c r="E898" s="32">
        <f t="shared" si="46"/>
        <v>0</v>
      </c>
      <c r="F898" s="3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28" t="s">
        <v>50</v>
      </c>
      <c r="B899" s="29">
        <v>6.0</v>
      </c>
      <c r="C899" s="30" t="s">
        <v>51</v>
      </c>
      <c r="D899" s="31"/>
      <c r="E899" s="32">
        <f t="shared" si="46"/>
        <v>0</v>
      </c>
      <c r="F899" s="3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28" t="s">
        <v>52</v>
      </c>
      <c r="B900" s="29">
        <v>6.0</v>
      </c>
      <c r="C900" s="30" t="s">
        <v>53</v>
      </c>
      <c r="D900" s="31"/>
      <c r="E900" s="32">
        <f t="shared" si="46"/>
        <v>0</v>
      </c>
      <c r="F900" s="3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28" t="s">
        <v>54</v>
      </c>
      <c r="B901" s="29">
        <v>3.0</v>
      </c>
      <c r="C901" s="30" t="s">
        <v>55</v>
      </c>
      <c r="D901" s="31"/>
      <c r="E901" s="32">
        <f t="shared" si="46"/>
        <v>0</v>
      </c>
      <c r="F901" s="3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28" t="s">
        <v>56</v>
      </c>
      <c r="B902" s="29">
        <v>3.0</v>
      </c>
      <c r="C902" s="30" t="s">
        <v>57</v>
      </c>
      <c r="D902" s="31"/>
      <c r="E902" s="32">
        <f t="shared" si="46"/>
        <v>0</v>
      </c>
      <c r="F902" s="3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28" t="s">
        <v>58</v>
      </c>
      <c r="B903" s="29">
        <v>3.0</v>
      </c>
      <c r="C903" s="30" t="s">
        <v>59</v>
      </c>
      <c r="D903" s="31"/>
      <c r="E903" s="32">
        <f t="shared" si="46"/>
        <v>0</v>
      </c>
      <c r="F903" s="3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28" t="s">
        <v>60</v>
      </c>
      <c r="B904" s="29">
        <v>3.0</v>
      </c>
      <c r="C904" s="30" t="s">
        <v>61</v>
      </c>
      <c r="D904" s="31"/>
      <c r="E904" s="32">
        <f t="shared" si="46"/>
        <v>0</v>
      </c>
      <c r="F904" s="3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28" t="s">
        <v>62</v>
      </c>
      <c r="B905" s="29">
        <v>3.0</v>
      </c>
      <c r="C905" s="30" t="s">
        <v>63</v>
      </c>
      <c r="D905" s="31"/>
      <c r="E905" s="32">
        <f t="shared" si="46"/>
        <v>0</v>
      </c>
      <c r="F905" s="3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28" t="s">
        <v>64</v>
      </c>
      <c r="B906" s="29">
        <v>3.0</v>
      </c>
      <c r="C906" s="30" t="s">
        <v>65</v>
      </c>
      <c r="D906" s="31"/>
      <c r="E906" s="32">
        <f t="shared" si="46"/>
        <v>0</v>
      </c>
      <c r="F906" s="3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28" t="s">
        <v>66</v>
      </c>
      <c r="B907" s="29">
        <v>3.0</v>
      </c>
      <c r="C907" s="30" t="s">
        <v>67</v>
      </c>
      <c r="D907" s="31"/>
      <c r="E907" s="32">
        <f t="shared" si="46"/>
        <v>0</v>
      </c>
      <c r="F907" s="3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28" t="s">
        <v>68</v>
      </c>
      <c r="B908" s="29">
        <v>3.0</v>
      </c>
      <c r="C908" s="30" t="s">
        <v>69</v>
      </c>
      <c r="D908" s="31"/>
      <c r="E908" s="32">
        <f t="shared" si="46"/>
        <v>0</v>
      </c>
      <c r="F908" s="3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28" t="s">
        <v>70</v>
      </c>
      <c r="B909" s="29">
        <v>3.0</v>
      </c>
      <c r="C909" s="30" t="s">
        <v>71</v>
      </c>
      <c r="D909" s="31"/>
      <c r="E909" s="32">
        <f t="shared" si="46"/>
        <v>0</v>
      </c>
      <c r="F909" s="3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28" t="s">
        <v>72</v>
      </c>
      <c r="B910" s="29">
        <v>3.0</v>
      </c>
      <c r="C910" s="39" t="s">
        <v>73</v>
      </c>
      <c r="D910" s="31"/>
      <c r="E910" s="32">
        <f t="shared" si="46"/>
        <v>0</v>
      </c>
      <c r="F910" s="3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40"/>
      <c r="B911" s="41"/>
      <c r="C911" s="42"/>
      <c r="D911" s="31"/>
      <c r="E911" s="32">
        <f t="shared" si="46"/>
        <v>0</v>
      </c>
      <c r="F911" s="3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43" t="s">
        <v>74</v>
      </c>
      <c r="B912" s="44"/>
      <c r="C912" s="44"/>
      <c r="D912" s="44"/>
      <c r="E912" s="44"/>
      <c r="F912" s="4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46" t="s">
        <v>75</v>
      </c>
      <c r="B913" s="41">
        <v>1.0</v>
      </c>
      <c r="C913" s="42" t="s">
        <v>23</v>
      </c>
      <c r="D913" s="31"/>
      <c r="E913" s="32">
        <f t="shared" ref="E913:E917" si="47">D913*B913</f>
        <v>0</v>
      </c>
      <c r="F913" s="3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4" t="s">
        <v>76</v>
      </c>
      <c r="B914" s="41">
        <v>1.0</v>
      </c>
      <c r="C914" s="30" t="s">
        <v>25</v>
      </c>
      <c r="D914" s="31"/>
      <c r="E914" s="32">
        <f t="shared" si="47"/>
        <v>0</v>
      </c>
      <c r="F914" s="3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4" t="s">
        <v>77</v>
      </c>
      <c r="B915" s="41">
        <v>1.0</v>
      </c>
      <c r="C915" s="30" t="s">
        <v>27</v>
      </c>
      <c r="D915" s="31"/>
      <c r="E915" s="32">
        <f t="shared" si="47"/>
        <v>0</v>
      </c>
      <c r="F915" s="3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4" t="s">
        <v>78</v>
      </c>
      <c r="B916" s="41">
        <v>1.0</v>
      </c>
      <c r="C916" s="7" t="s">
        <v>29</v>
      </c>
      <c r="D916" s="31"/>
      <c r="E916" s="32">
        <f t="shared" si="47"/>
        <v>0</v>
      </c>
      <c r="F916" s="3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47"/>
      <c r="B917" s="41"/>
      <c r="C917" s="48"/>
      <c r="D917" s="31"/>
      <c r="E917" s="32">
        <f t="shared" si="47"/>
        <v>0</v>
      </c>
      <c r="F917" s="3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43" t="s">
        <v>79</v>
      </c>
      <c r="B918" s="44"/>
      <c r="C918" s="44"/>
      <c r="D918" s="44"/>
      <c r="E918" s="44"/>
      <c r="F918" s="4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46" t="s">
        <v>80</v>
      </c>
      <c r="B919" s="41">
        <v>1.0</v>
      </c>
      <c r="C919" s="42" t="s">
        <v>23</v>
      </c>
      <c r="D919" s="31"/>
      <c r="E919" s="32">
        <f t="shared" ref="E919:E923" si="48">D919*B919</f>
        <v>0</v>
      </c>
      <c r="F919" s="3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4" t="s">
        <v>81</v>
      </c>
      <c r="B920" s="41">
        <v>1.0</v>
      </c>
      <c r="C920" s="30" t="s">
        <v>25</v>
      </c>
      <c r="D920" s="31"/>
      <c r="E920" s="32">
        <f t="shared" si="48"/>
        <v>0</v>
      </c>
      <c r="F920" s="3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4" t="s">
        <v>82</v>
      </c>
      <c r="B921" s="41">
        <v>1.0</v>
      </c>
      <c r="C921" s="30" t="s">
        <v>27</v>
      </c>
      <c r="D921" s="31"/>
      <c r="E921" s="32">
        <f t="shared" si="48"/>
        <v>0</v>
      </c>
      <c r="F921" s="3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4" t="s">
        <v>83</v>
      </c>
      <c r="B922" s="41">
        <v>1.0</v>
      </c>
      <c r="C922" s="7" t="s">
        <v>29</v>
      </c>
      <c r="D922" s="31"/>
      <c r="E922" s="32">
        <f t="shared" si="48"/>
        <v>0</v>
      </c>
      <c r="F922" s="3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49"/>
      <c r="B923" s="50"/>
      <c r="C923" s="51"/>
      <c r="D923" s="52"/>
      <c r="E923" s="53">
        <f t="shared" si="48"/>
        <v>0</v>
      </c>
      <c r="F923" s="5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55" t="s">
        <v>84</v>
      </c>
      <c r="E924" s="56">
        <f>SUMIFS(E885:E923,F885:F923,"Yes")</f>
        <v>0</v>
      </c>
      <c r="F924" s="7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55" t="s">
        <v>85</v>
      </c>
      <c r="E925" s="56">
        <f>7.75%*E924</f>
        <v>0</v>
      </c>
      <c r="F925" s="7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55" t="s">
        <v>86</v>
      </c>
      <c r="E926" s="57">
        <f t="array" ref="E926">SUMIFS(E885:E923,F885:F923,{"No",""})</f>
        <v>0</v>
      </c>
      <c r="F926" s="7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58" t="s">
        <v>87</v>
      </c>
      <c r="B927" s="37"/>
      <c r="C927" s="37"/>
      <c r="D927" s="37"/>
      <c r="E927" s="59">
        <v>0.0</v>
      </c>
      <c r="F927" s="7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55" t="s">
        <v>88</v>
      </c>
      <c r="E928" s="60">
        <f>SUM(E924:E927)</f>
        <v>0</v>
      </c>
      <c r="F928" s="7"/>
      <c r="G928" s="61" t="s">
        <v>119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4"/>
      <c r="B929" s="5"/>
      <c r="C929" s="4"/>
      <c r="D929" s="4"/>
      <c r="E929" s="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4"/>
      <c r="B930" s="5"/>
      <c r="C930" s="4"/>
      <c r="D930" s="4"/>
      <c r="E930" s="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4"/>
      <c r="B931" s="5"/>
      <c r="C931" s="4"/>
      <c r="D931" s="4"/>
      <c r="E931" s="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4"/>
      <c r="B932" s="5"/>
      <c r="C932" s="4"/>
      <c r="D932" s="4"/>
      <c r="E932" s="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8" t="s">
        <v>5</v>
      </c>
      <c r="C933" s="9" t="str">
        <f>$C$5</f>
        <v/>
      </c>
      <c r="D933" s="10"/>
      <c r="E933" s="10"/>
      <c r="F933" s="10"/>
      <c r="G933" s="7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8" t="s">
        <v>7</v>
      </c>
      <c r="C934" s="9" t="str">
        <f>$C$6</f>
        <v/>
      </c>
      <c r="D934" s="10"/>
      <c r="E934" s="10"/>
      <c r="F934" s="10"/>
      <c r="G934" s="7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8" t="s">
        <v>9</v>
      </c>
      <c r="C935" s="9" t="str">
        <f>$C$7</f>
        <v/>
      </c>
      <c r="D935" s="10"/>
      <c r="E935" s="10"/>
      <c r="F935" s="10"/>
      <c r="G935" s="7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11"/>
      <c r="B936" s="5"/>
      <c r="C936" s="5"/>
      <c r="D936" s="5"/>
      <c r="E936" s="5"/>
      <c r="F936" s="3"/>
      <c r="G936" s="7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8" t="s">
        <v>12</v>
      </c>
      <c r="C937" s="16" t="str">
        <f>$C$9</f>
        <v/>
      </c>
      <c r="D937" s="10"/>
      <c r="E937" s="10"/>
      <c r="F937" s="10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4"/>
      <c r="B938" s="5"/>
      <c r="C938" s="4"/>
      <c r="D938" s="4"/>
      <c r="E938" s="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4"/>
      <c r="B939" s="5"/>
      <c r="C939" s="4"/>
      <c r="D939" s="4"/>
      <c r="E939" s="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62" t="s">
        <v>120</v>
      </c>
      <c r="B940" s="19"/>
      <c r="C940" s="19"/>
      <c r="D940" s="19"/>
      <c r="E940" s="19"/>
      <c r="F940" s="20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24" t="s">
        <v>15</v>
      </c>
      <c r="B941" s="19"/>
      <c r="C941" s="19"/>
      <c r="D941" s="19"/>
      <c r="E941" s="19"/>
      <c r="F941" s="20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25" t="s">
        <v>16</v>
      </c>
      <c r="B942" s="26" t="s">
        <v>17</v>
      </c>
      <c r="C942" s="26" t="s">
        <v>18</v>
      </c>
      <c r="D942" s="26" t="s">
        <v>19</v>
      </c>
      <c r="E942" s="26" t="s">
        <v>20</v>
      </c>
      <c r="F942" s="27" t="s">
        <v>21</v>
      </c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28" t="s">
        <v>22</v>
      </c>
      <c r="B943" s="29">
        <v>1.0</v>
      </c>
      <c r="C943" s="30" t="s">
        <v>23</v>
      </c>
      <c r="D943" s="31"/>
      <c r="E943" s="32">
        <f t="shared" ref="E943:E969" si="49">D943*B943</f>
        <v>0</v>
      </c>
      <c r="F943" s="3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4" t="s">
        <v>24</v>
      </c>
      <c r="B944" s="29">
        <v>1.0</v>
      </c>
      <c r="C944" s="30" t="s">
        <v>25</v>
      </c>
      <c r="D944" s="31"/>
      <c r="E944" s="32">
        <f t="shared" si="49"/>
        <v>0</v>
      </c>
      <c r="F944" s="3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28" t="s">
        <v>26</v>
      </c>
      <c r="B945" s="29">
        <v>1.0</v>
      </c>
      <c r="C945" s="30" t="s">
        <v>27</v>
      </c>
      <c r="D945" s="31"/>
      <c r="E945" s="32">
        <f t="shared" si="49"/>
        <v>0</v>
      </c>
      <c r="F945" s="3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5" t="s">
        <v>28</v>
      </c>
      <c r="B946" s="29">
        <v>1.0</v>
      </c>
      <c r="C946" s="7" t="s">
        <v>29</v>
      </c>
      <c r="D946" s="31"/>
      <c r="E946" s="32">
        <f t="shared" si="49"/>
        <v>0</v>
      </c>
      <c r="F946" s="3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28" t="s">
        <v>30</v>
      </c>
      <c r="B947" s="29">
        <v>2.0</v>
      </c>
      <c r="C947" s="30" t="s">
        <v>31</v>
      </c>
      <c r="D947" s="31"/>
      <c r="E947" s="32">
        <f t="shared" si="49"/>
        <v>0</v>
      </c>
      <c r="F947" s="3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28" t="s">
        <v>32</v>
      </c>
      <c r="B948" s="29">
        <v>2.0</v>
      </c>
      <c r="C948" s="30" t="s">
        <v>33</v>
      </c>
      <c r="D948" s="31"/>
      <c r="E948" s="32">
        <f t="shared" si="49"/>
        <v>0</v>
      </c>
      <c r="F948" s="3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28" t="s">
        <v>34</v>
      </c>
      <c r="B949" s="29">
        <v>2.0</v>
      </c>
      <c r="C949" s="30" t="s">
        <v>35</v>
      </c>
      <c r="D949" s="31"/>
      <c r="E949" s="32">
        <f t="shared" si="49"/>
        <v>0</v>
      </c>
      <c r="F949" s="3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28" t="s">
        <v>36</v>
      </c>
      <c r="B950" s="29">
        <v>2.0</v>
      </c>
      <c r="C950" s="30" t="s">
        <v>37</v>
      </c>
      <c r="D950" s="31"/>
      <c r="E950" s="32">
        <f t="shared" si="49"/>
        <v>0</v>
      </c>
      <c r="F950" s="3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4" t="s">
        <v>38</v>
      </c>
      <c r="B951" s="29">
        <v>2.0</v>
      </c>
      <c r="C951" s="30" t="s">
        <v>39</v>
      </c>
      <c r="D951" s="31"/>
      <c r="E951" s="32">
        <f t="shared" si="49"/>
        <v>0</v>
      </c>
      <c r="F951" s="3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28" t="s">
        <v>40</v>
      </c>
      <c r="B952" s="29">
        <v>2.0</v>
      </c>
      <c r="C952" s="30" t="s">
        <v>41</v>
      </c>
      <c r="D952" s="31"/>
      <c r="E952" s="32">
        <f t="shared" si="49"/>
        <v>0</v>
      </c>
      <c r="F952" s="3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28" t="s">
        <v>42</v>
      </c>
      <c r="B953" s="29">
        <v>2.0</v>
      </c>
      <c r="C953" s="30" t="s">
        <v>43</v>
      </c>
      <c r="D953" s="31"/>
      <c r="E953" s="32">
        <f t="shared" si="49"/>
        <v>0</v>
      </c>
      <c r="F953" s="3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28" t="s">
        <v>44</v>
      </c>
      <c r="B954" s="29">
        <v>5.0</v>
      </c>
      <c r="C954" s="30" t="s">
        <v>45</v>
      </c>
      <c r="D954" s="31"/>
      <c r="E954" s="32">
        <f t="shared" si="49"/>
        <v>0</v>
      </c>
      <c r="F954" s="3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28" t="s">
        <v>46</v>
      </c>
      <c r="B955" s="29">
        <v>5.0</v>
      </c>
      <c r="C955" s="30" t="s">
        <v>47</v>
      </c>
      <c r="D955" s="31"/>
      <c r="E955" s="32">
        <f t="shared" si="49"/>
        <v>0</v>
      </c>
      <c r="F955" s="3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28" t="s">
        <v>48</v>
      </c>
      <c r="B956" s="29">
        <v>5.0</v>
      </c>
      <c r="C956" s="30" t="s">
        <v>49</v>
      </c>
      <c r="D956" s="31"/>
      <c r="E956" s="32">
        <f t="shared" si="49"/>
        <v>0</v>
      </c>
      <c r="F956" s="3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8" t="s">
        <v>50</v>
      </c>
      <c r="B957" s="29">
        <v>5.0</v>
      </c>
      <c r="C957" s="30" t="s">
        <v>51</v>
      </c>
      <c r="D957" s="31"/>
      <c r="E957" s="32">
        <f t="shared" si="49"/>
        <v>0</v>
      </c>
      <c r="F957" s="3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8" t="s">
        <v>52</v>
      </c>
      <c r="B958" s="29">
        <v>5.0</v>
      </c>
      <c r="C958" s="30" t="s">
        <v>53</v>
      </c>
      <c r="D958" s="31"/>
      <c r="E958" s="32">
        <f t="shared" si="49"/>
        <v>0</v>
      </c>
      <c r="F958" s="3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8" t="s">
        <v>54</v>
      </c>
      <c r="B959" s="29">
        <v>2.0</v>
      </c>
      <c r="C959" s="30" t="s">
        <v>55</v>
      </c>
      <c r="D959" s="31"/>
      <c r="E959" s="32">
        <f t="shared" si="49"/>
        <v>0</v>
      </c>
      <c r="F959" s="3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28" t="s">
        <v>56</v>
      </c>
      <c r="B960" s="29">
        <v>2.0</v>
      </c>
      <c r="C960" s="30" t="s">
        <v>57</v>
      </c>
      <c r="D960" s="31"/>
      <c r="E960" s="32">
        <f t="shared" si="49"/>
        <v>0</v>
      </c>
      <c r="F960" s="3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28" t="s">
        <v>58</v>
      </c>
      <c r="B961" s="29">
        <v>2.0</v>
      </c>
      <c r="C961" s="30" t="s">
        <v>59</v>
      </c>
      <c r="D961" s="31"/>
      <c r="E961" s="32">
        <f t="shared" si="49"/>
        <v>0</v>
      </c>
      <c r="F961" s="3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28" t="s">
        <v>60</v>
      </c>
      <c r="B962" s="29">
        <v>2.0</v>
      </c>
      <c r="C962" s="30" t="s">
        <v>61</v>
      </c>
      <c r="D962" s="31"/>
      <c r="E962" s="32">
        <f t="shared" si="49"/>
        <v>0</v>
      </c>
      <c r="F962" s="3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28" t="s">
        <v>62</v>
      </c>
      <c r="B963" s="29">
        <v>2.0</v>
      </c>
      <c r="C963" s="30" t="s">
        <v>63</v>
      </c>
      <c r="D963" s="31"/>
      <c r="E963" s="32">
        <f t="shared" si="49"/>
        <v>0</v>
      </c>
      <c r="F963" s="3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28" t="s">
        <v>64</v>
      </c>
      <c r="B964" s="29">
        <v>3.0</v>
      </c>
      <c r="C964" s="30" t="s">
        <v>65</v>
      </c>
      <c r="D964" s="31"/>
      <c r="E964" s="32">
        <f t="shared" si="49"/>
        <v>0</v>
      </c>
      <c r="F964" s="3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28" t="s">
        <v>66</v>
      </c>
      <c r="B965" s="29">
        <v>3.0</v>
      </c>
      <c r="C965" s="30" t="s">
        <v>67</v>
      </c>
      <c r="D965" s="31"/>
      <c r="E965" s="32">
        <f t="shared" si="49"/>
        <v>0</v>
      </c>
      <c r="F965" s="3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28" t="s">
        <v>68</v>
      </c>
      <c r="B966" s="29">
        <v>3.0</v>
      </c>
      <c r="C966" s="30" t="s">
        <v>69</v>
      </c>
      <c r="D966" s="31"/>
      <c r="E966" s="32">
        <f t="shared" si="49"/>
        <v>0</v>
      </c>
      <c r="F966" s="3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28" t="s">
        <v>70</v>
      </c>
      <c r="B967" s="29">
        <v>3.0</v>
      </c>
      <c r="C967" s="30" t="s">
        <v>71</v>
      </c>
      <c r="D967" s="31"/>
      <c r="E967" s="32">
        <f t="shared" si="49"/>
        <v>0</v>
      </c>
      <c r="F967" s="3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28" t="s">
        <v>72</v>
      </c>
      <c r="B968" s="29">
        <v>3.0</v>
      </c>
      <c r="C968" s="39" t="s">
        <v>73</v>
      </c>
      <c r="D968" s="31"/>
      <c r="E968" s="32">
        <f t="shared" si="49"/>
        <v>0</v>
      </c>
      <c r="F968" s="3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40"/>
      <c r="B969" s="41"/>
      <c r="C969" s="42"/>
      <c r="D969" s="31"/>
      <c r="E969" s="32">
        <f t="shared" si="49"/>
        <v>0</v>
      </c>
      <c r="F969" s="3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43" t="s">
        <v>74</v>
      </c>
      <c r="B970" s="44"/>
      <c r="C970" s="44"/>
      <c r="D970" s="44"/>
      <c r="E970" s="44"/>
      <c r="F970" s="4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46" t="s">
        <v>75</v>
      </c>
      <c r="B971" s="41">
        <v>1.0</v>
      </c>
      <c r="C971" s="42" t="s">
        <v>23</v>
      </c>
      <c r="D971" s="31"/>
      <c r="E971" s="32">
        <f t="shared" ref="E971:E975" si="50">D971*B971</f>
        <v>0</v>
      </c>
      <c r="F971" s="3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4" t="s">
        <v>76</v>
      </c>
      <c r="B972" s="41">
        <v>1.0</v>
      </c>
      <c r="C972" s="30" t="s">
        <v>25</v>
      </c>
      <c r="D972" s="31"/>
      <c r="E972" s="32">
        <f t="shared" si="50"/>
        <v>0</v>
      </c>
      <c r="F972" s="3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4" t="s">
        <v>77</v>
      </c>
      <c r="B973" s="41">
        <v>1.0</v>
      </c>
      <c r="C973" s="30" t="s">
        <v>27</v>
      </c>
      <c r="D973" s="31"/>
      <c r="E973" s="32">
        <f t="shared" si="50"/>
        <v>0</v>
      </c>
      <c r="F973" s="3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4" t="s">
        <v>78</v>
      </c>
      <c r="B974" s="41">
        <v>1.0</v>
      </c>
      <c r="C974" s="7" t="s">
        <v>29</v>
      </c>
      <c r="D974" s="31"/>
      <c r="E974" s="32">
        <f t="shared" si="50"/>
        <v>0</v>
      </c>
      <c r="F974" s="3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47"/>
      <c r="B975" s="41"/>
      <c r="C975" s="48"/>
      <c r="D975" s="31"/>
      <c r="E975" s="32">
        <f t="shared" si="50"/>
        <v>0</v>
      </c>
      <c r="F975" s="3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43" t="s">
        <v>79</v>
      </c>
      <c r="B976" s="44"/>
      <c r="C976" s="44"/>
      <c r="D976" s="44"/>
      <c r="E976" s="44"/>
      <c r="F976" s="4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46" t="s">
        <v>80</v>
      </c>
      <c r="B977" s="41">
        <v>1.0</v>
      </c>
      <c r="C977" s="42" t="s">
        <v>23</v>
      </c>
      <c r="D977" s="31"/>
      <c r="E977" s="32">
        <f t="shared" ref="E977:E981" si="51">D977*B977</f>
        <v>0</v>
      </c>
      <c r="F977" s="3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4" t="s">
        <v>81</v>
      </c>
      <c r="B978" s="41">
        <v>1.0</v>
      </c>
      <c r="C978" s="30" t="s">
        <v>25</v>
      </c>
      <c r="D978" s="31"/>
      <c r="E978" s="32">
        <f t="shared" si="51"/>
        <v>0</v>
      </c>
      <c r="F978" s="3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4" t="s">
        <v>82</v>
      </c>
      <c r="B979" s="41">
        <v>1.0</v>
      </c>
      <c r="C979" s="30" t="s">
        <v>27</v>
      </c>
      <c r="D979" s="31"/>
      <c r="E979" s="32">
        <f t="shared" si="51"/>
        <v>0</v>
      </c>
      <c r="F979" s="3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4" t="s">
        <v>83</v>
      </c>
      <c r="B980" s="41">
        <v>1.0</v>
      </c>
      <c r="C980" s="7" t="s">
        <v>29</v>
      </c>
      <c r="D980" s="31"/>
      <c r="E980" s="32">
        <f t="shared" si="51"/>
        <v>0</v>
      </c>
      <c r="F980" s="3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49"/>
      <c r="B981" s="50"/>
      <c r="C981" s="51"/>
      <c r="D981" s="52"/>
      <c r="E981" s="53">
        <f t="shared" si="51"/>
        <v>0</v>
      </c>
      <c r="F981" s="5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5" t="s">
        <v>84</v>
      </c>
      <c r="E982" s="56">
        <f>SUMIFS(E943:E981,F943:F981,"Yes")</f>
        <v>0</v>
      </c>
      <c r="F982" s="7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5" t="s">
        <v>85</v>
      </c>
      <c r="E983" s="56">
        <f>7.75%*E982</f>
        <v>0</v>
      </c>
      <c r="F983" s="7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5" t="s">
        <v>86</v>
      </c>
      <c r="E984" s="57">
        <f t="array" ref="E984">SUMIFS(E943:E981,F943:F981,{"No",""})</f>
        <v>0</v>
      </c>
      <c r="F984" s="7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8" t="s">
        <v>87</v>
      </c>
      <c r="B985" s="37"/>
      <c r="C985" s="37"/>
      <c r="D985" s="37"/>
      <c r="E985" s="59">
        <v>0.0</v>
      </c>
      <c r="F985" s="7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5" t="s">
        <v>88</v>
      </c>
      <c r="E986" s="60">
        <f>SUM(E982:E985)</f>
        <v>0</v>
      </c>
      <c r="F986" s="7"/>
      <c r="G986" s="61" t="s">
        <v>121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4"/>
      <c r="B987" s="5"/>
      <c r="C987" s="4"/>
      <c r="D987" s="4"/>
      <c r="E987" s="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4"/>
      <c r="B988" s="5"/>
      <c r="C988" s="4"/>
      <c r="D988" s="4"/>
      <c r="E988" s="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4"/>
      <c r="B989" s="5"/>
      <c r="C989" s="4"/>
      <c r="D989" s="4"/>
      <c r="E989" s="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4"/>
      <c r="B990" s="5"/>
      <c r="C990" s="4"/>
      <c r="D990" s="4"/>
      <c r="E990" s="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8" t="s">
        <v>5</v>
      </c>
      <c r="C991" s="9" t="str">
        <f>$C$5</f>
        <v/>
      </c>
      <c r="D991" s="10"/>
      <c r="E991" s="10"/>
      <c r="F991" s="10"/>
      <c r="G991" s="7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8" t="s">
        <v>7</v>
      </c>
      <c r="C992" s="9" t="str">
        <f>$C$6</f>
        <v/>
      </c>
      <c r="D992" s="10"/>
      <c r="E992" s="10"/>
      <c r="F992" s="10"/>
      <c r="G992" s="7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8" t="s">
        <v>9</v>
      </c>
      <c r="C993" s="9" t="str">
        <f>$C$7</f>
        <v/>
      </c>
      <c r="D993" s="10"/>
      <c r="E993" s="10"/>
      <c r="F993" s="10"/>
      <c r="G993" s="7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1"/>
      <c r="B994" s="5"/>
      <c r="C994" s="5"/>
      <c r="D994" s="5"/>
      <c r="E994" s="5"/>
      <c r="F994" s="3"/>
      <c r="G994" s="7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8" t="s">
        <v>12</v>
      </c>
      <c r="C995" s="16" t="str">
        <f>$C$9</f>
        <v/>
      </c>
      <c r="D995" s="10"/>
      <c r="E995" s="10"/>
      <c r="F995" s="10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4"/>
      <c r="B996" s="5"/>
      <c r="C996" s="4"/>
      <c r="D996" s="4"/>
      <c r="E996" s="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4"/>
      <c r="B997" s="5"/>
      <c r="C997" s="4"/>
      <c r="D997" s="4"/>
      <c r="E997" s="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62" t="s">
        <v>122</v>
      </c>
      <c r="B998" s="19"/>
      <c r="C998" s="19"/>
      <c r="D998" s="19"/>
      <c r="E998" s="19"/>
      <c r="F998" s="20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24" t="s">
        <v>15</v>
      </c>
      <c r="B999" s="19"/>
      <c r="C999" s="19"/>
      <c r="D999" s="19"/>
      <c r="E999" s="19"/>
      <c r="F999" s="20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25" t="s">
        <v>16</v>
      </c>
      <c r="B1000" s="26" t="s">
        <v>17</v>
      </c>
      <c r="C1000" s="26" t="s">
        <v>18</v>
      </c>
      <c r="D1000" s="26" t="s">
        <v>19</v>
      </c>
      <c r="E1000" s="26" t="s">
        <v>20</v>
      </c>
      <c r="F1000" s="27" t="s">
        <v>21</v>
      </c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28" t="s">
        <v>22</v>
      </c>
      <c r="B1001" s="29">
        <v>1.0</v>
      </c>
      <c r="C1001" s="30" t="s">
        <v>23</v>
      </c>
      <c r="D1001" s="31"/>
      <c r="E1001" s="32">
        <f t="shared" ref="E1001:E1027" si="52">D1001*B1001</f>
        <v>0</v>
      </c>
      <c r="F1001" s="3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A1002" s="34" t="s">
        <v>24</v>
      </c>
      <c r="B1002" s="29">
        <v>1.0</v>
      </c>
      <c r="C1002" s="30" t="s">
        <v>25</v>
      </c>
      <c r="D1002" s="31"/>
      <c r="E1002" s="32">
        <f t="shared" si="52"/>
        <v>0</v>
      </c>
      <c r="F1002" s="3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A1003" s="28" t="s">
        <v>26</v>
      </c>
      <c r="B1003" s="29">
        <v>1.0</v>
      </c>
      <c r="C1003" s="30" t="s">
        <v>27</v>
      </c>
      <c r="D1003" s="31"/>
      <c r="E1003" s="32">
        <f t="shared" si="52"/>
        <v>0</v>
      </c>
      <c r="F1003" s="3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A1004" s="35" t="s">
        <v>28</v>
      </c>
      <c r="B1004" s="29">
        <v>1.0</v>
      </c>
      <c r="C1004" s="7" t="s">
        <v>29</v>
      </c>
      <c r="D1004" s="31"/>
      <c r="E1004" s="32">
        <f t="shared" si="52"/>
        <v>0</v>
      </c>
      <c r="F1004" s="3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A1005" s="28" t="s">
        <v>30</v>
      </c>
      <c r="B1005" s="29">
        <v>2.0</v>
      </c>
      <c r="C1005" s="30" t="s">
        <v>31</v>
      </c>
      <c r="D1005" s="31"/>
      <c r="E1005" s="32">
        <f t="shared" si="52"/>
        <v>0</v>
      </c>
      <c r="F1005" s="3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75" customHeight="1">
      <c r="A1006" s="28" t="s">
        <v>32</v>
      </c>
      <c r="B1006" s="29">
        <v>2.0</v>
      </c>
      <c r="C1006" s="30" t="s">
        <v>33</v>
      </c>
      <c r="D1006" s="31"/>
      <c r="E1006" s="32">
        <f t="shared" si="52"/>
        <v>0</v>
      </c>
      <c r="F1006" s="3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75" customHeight="1">
      <c r="A1007" s="28" t="s">
        <v>34</v>
      </c>
      <c r="B1007" s="29">
        <v>2.0</v>
      </c>
      <c r="C1007" s="30" t="s">
        <v>35</v>
      </c>
      <c r="D1007" s="31"/>
      <c r="E1007" s="32">
        <f t="shared" si="52"/>
        <v>0</v>
      </c>
      <c r="F1007" s="3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75" customHeight="1">
      <c r="A1008" s="28" t="s">
        <v>36</v>
      </c>
      <c r="B1008" s="29">
        <v>2.0</v>
      </c>
      <c r="C1008" s="30" t="s">
        <v>37</v>
      </c>
      <c r="D1008" s="31"/>
      <c r="E1008" s="32">
        <f t="shared" si="52"/>
        <v>0</v>
      </c>
      <c r="F1008" s="3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75" customHeight="1">
      <c r="A1009" s="34" t="s">
        <v>38</v>
      </c>
      <c r="B1009" s="29">
        <v>2.0</v>
      </c>
      <c r="C1009" s="30" t="s">
        <v>39</v>
      </c>
      <c r="D1009" s="31"/>
      <c r="E1009" s="32">
        <f t="shared" si="52"/>
        <v>0</v>
      </c>
      <c r="F1009" s="3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2.75" customHeight="1">
      <c r="A1010" s="28" t="s">
        <v>40</v>
      </c>
      <c r="B1010" s="29">
        <v>2.0</v>
      </c>
      <c r="C1010" s="30" t="s">
        <v>41</v>
      </c>
      <c r="D1010" s="31"/>
      <c r="E1010" s="32">
        <f t="shared" si="52"/>
        <v>0</v>
      </c>
      <c r="F1010" s="3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75" customHeight="1">
      <c r="A1011" s="28" t="s">
        <v>42</v>
      </c>
      <c r="B1011" s="29">
        <v>2.0</v>
      </c>
      <c r="C1011" s="30" t="s">
        <v>43</v>
      </c>
      <c r="D1011" s="31"/>
      <c r="E1011" s="32">
        <f t="shared" si="52"/>
        <v>0</v>
      </c>
      <c r="F1011" s="3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75" customHeight="1">
      <c r="A1012" s="28" t="s">
        <v>44</v>
      </c>
      <c r="B1012" s="29">
        <v>3.0</v>
      </c>
      <c r="C1012" s="30" t="s">
        <v>45</v>
      </c>
      <c r="D1012" s="31"/>
      <c r="E1012" s="32">
        <f t="shared" si="52"/>
        <v>0</v>
      </c>
      <c r="F1012" s="3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75" customHeight="1">
      <c r="A1013" s="28" t="s">
        <v>46</v>
      </c>
      <c r="B1013" s="29">
        <v>3.0</v>
      </c>
      <c r="C1013" s="30" t="s">
        <v>47</v>
      </c>
      <c r="D1013" s="31"/>
      <c r="E1013" s="32">
        <f t="shared" si="52"/>
        <v>0</v>
      </c>
      <c r="F1013" s="3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75" customHeight="1">
      <c r="A1014" s="28" t="s">
        <v>48</v>
      </c>
      <c r="B1014" s="29">
        <v>3.0</v>
      </c>
      <c r="C1014" s="30" t="s">
        <v>49</v>
      </c>
      <c r="D1014" s="31"/>
      <c r="E1014" s="32">
        <f t="shared" si="52"/>
        <v>0</v>
      </c>
      <c r="F1014" s="3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75" customHeight="1">
      <c r="A1015" s="28" t="s">
        <v>50</v>
      </c>
      <c r="B1015" s="29">
        <v>3.0</v>
      </c>
      <c r="C1015" s="30" t="s">
        <v>51</v>
      </c>
      <c r="D1015" s="31"/>
      <c r="E1015" s="32">
        <f t="shared" si="52"/>
        <v>0</v>
      </c>
      <c r="F1015" s="3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75" customHeight="1">
      <c r="A1016" s="28" t="s">
        <v>52</v>
      </c>
      <c r="B1016" s="29">
        <v>3.0</v>
      </c>
      <c r="C1016" s="30" t="s">
        <v>53</v>
      </c>
      <c r="D1016" s="31"/>
      <c r="E1016" s="32">
        <f t="shared" si="52"/>
        <v>0</v>
      </c>
      <c r="F1016" s="3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75" customHeight="1">
      <c r="A1017" s="28" t="s">
        <v>54</v>
      </c>
      <c r="B1017" s="29">
        <v>9.0</v>
      </c>
      <c r="C1017" s="30" t="s">
        <v>55</v>
      </c>
      <c r="D1017" s="31"/>
      <c r="E1017" s="32">
        <f t="shared" si="52"/>
        <v>0</v>
      </c>
      <c r="F1017" s="3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75" customHeight="1">
      <c r="A1018" s="28" t="s">
        <v>56</v>
      </c>
      <c r="B1018" s="29">
        <v>9.0</v>
      </c>
      <c r="C1018" s="30" t="s">
        <v>57</v>
      </c>
      <c r="D1018" s="31"/>
      <c r="E1018" s="32">
        <f t="shared" si="52"/>
        <v>0</v>
      </c>
      <c r="F1018" s="3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75" customHeight="1">
      <c r="A1019" s="28" t="s">
        <v>58</v>
      </c>
      <c r="B1019" s="29">
        <v>9.0</v>
      </c>
      <c r="C1019" s="30" t="s">
        <v>59</v>
      </c>
      <c r="D1019" s="31"/>
      <c r="E1019" s="32">
        <f t="shared" si="52"/>
        <v>0</v>
      </c>
      <c r="F1019" s="3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75" customHeight="1">
      <c r="A1020" s="28" t="s">
        <v>60</v>
      </c>
      <c r="B1020" s="29">
        <v>9.0</v>
      </c>
      <c r="C1020" s="30" t="s">
        <v>61</v>
      </c>
      <c r="D1020" s="31"/>
      <c r="E1020" s="32">
        <f t="shared" si="52"/>
        <v>0</v>
      </c>
      <c r="F1020" s="3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75" customHeight="1">
      <c r="A1021" s="28" t="s">
        <v>62</v>
      </c>
      <c r="B1021" s="29">
        <v>9.0</v>
      </c>
      <c r="C1021" s="30" t="s">
        <v>63</v>
      </c>
      <c r="D1021" s="31"/>
      <c r="E1021" s="32">
        <f t="shared" si="52"/>
        <v>0</v>
      </c>
      <c r="F1021" s="3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75" customHeight="1">
      <c r="A1022" s="28" t="s">
        <v>64</v>
      </c>
      <c r="B1022" s="29">
        <v>3.0</v>
      </c>
      <c r="C1022" s="30" t="s">
        <v>65</v>
      </c>
      <c r="D1022" s="31"/>
      <c r="E1022" s="32">
        <f t="shared" si="52"/>
        <v>0</v>
      </c>
      <c r="F1022" s="3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75" customHeight="1">
      <c r="A1023" s="28" t="s">
        <v>66</v>
      </c>
      <c r="B1023" s="29">
        <v>3.0</v>
      </c>
      <c r="C1023" s="30" t="s">
        <v>67</v>
      </c>
      <c r="D1023" s="31"/>
      <c r="E1023" s="32">
        <f t="shared" si="52"/>
        <v>0</v>
      </c>
      <c r="F1023" s="3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75" customHeight="1">
      <c r="A1024" s="28" t="s">
        <v>68</v>
      </c>
      <c r="B1024" s="29">
        <v>3.0</v>
      </c>
      <c r="C1024" s="30" t="s">
        <v>69</v>
      </c>
      <c r="D1024" s="31"/>
      <c r="E1024" s="32">
        <f t="shared" si="52"/>
        <v>0</v>
      </c>
      <c r="F1024" s="3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75" customHeight="1">
      <c r="A1025" s="28" t="s">
        <v>70</v>
      </c>
      <c r="B1025" s="29">
        <v>3.0</v>
      </c>
      <c r="C1025" s="30" t="s">
        <v>71</v>
      </c>
      <c r="D1025" s="31"/>
      <c r="E1025" s="32">
        <f t="shared" si="52"/>
        <v>0</v>
      </c>
      <c r="F1025" s="3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75" customHeight="1">
      <c r="A1026" s="28" t="s">
        <v>72</v>
      </c>
      <c r="B1026" s="29">
        <v>3.0</v>
      </c>
      <c r="C1026" s="39" t="s">
        <v>73</v>
      </c>
      <c r="D1026" s="31"/>
      <c r="E1026" s="32">
        <f t="shared" si="52"/>
        <v>0</v>
      </c>
      <c r="F1026" s="3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75" customHeight="1">
      <c r="A1027" s="40"/>
      <c r="B1027" s="41"/>
      <c r="C1027" s="42"/>
      <c r="D1027" s="31"/>
      <c r="E1027" s="32">
        <f t="shared" si="52"/>
        <v>0</v>
      </c>
      <c r="F1027" s="3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75" customHeight="1">
      <c r="A1028" s="43" t="s">
        <v>74</v>
      </c>
      <c r="B1028" s="44"/>
      <c r="C1028" s="44"/>
      <c r="D1028" s="44"/>
      <c r="E1028" s="44"/>
      <c r="F1028" s="45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75" customHeight="1">
      <c r="A1029" s="46" t="s">
        <v>75</v>
      </c>
      <c r="B1029" s="41">
        <v>1.0</v>
      </c>
      <c r="C1029" s="42" t="s">
        <v>23</v>
      </c>
      <c r="D1029" s="31"/>
      <c r="E1029" s="32">
        <f t="shared" ref="E1029:E1033" si="53">D1029*B1029</f>
        <v>0</v>
      </c>
      <c r="F1029" s="3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75" customHeight="1">
      <c r="A1030" s="34" t="s">
        <v>76</v>
      </c>
      <c r="B1030" s="41">
        <v>1.0</v>
      </c>
      <c r="C1030" s="30" t="s">
        <v>25</v>
      </c>
      <c r="D1030" s="31"/>
      <c r="E1030" s="32">
        <f t="shared" si="53"/>
        <v>0</v>
      </c>
      <c r="F1030" s="3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75" customHeight="1">
      <c r="A1031" s="34" t="s">
        <v>77</v>
      </c>
      <c r="B1031" s="41">
        <v>1.0</v>
      </c>
      <c r="C1031" s="30" t="s">
        <v>27</v>
      </c>
      <c r="D1031" s="31"/>
      <c r="E1031" s="32">
        <f t="shared" si="53"/>
        <v>0</v>
      </c>
      <c r="F1031" s="3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75" customHeight="1">
      <c r="A1032" s="34" t="s">
        <v>78</v>
      </c>
      <c r="B1032" s="41">
        <v>1.0</v>
      </c>
      <c r="C1032" s="7" t="s">
        <v>29</v>
      </c>
      <c r="D1032" s="31"/>
      <c r="E1032" s="32">
        <f t="shared" si="53"/>
        <v>0</v>
      </c>
      <c r="F1032" s="3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75" customHeight="1">
      <c r="A1033" s="47"/>
      <c r="B1033" s="41"/>
      <c r="C1033" s="48"/>
      <c r="D1033" s="31"/>
      <c r="E1033" s="32">
        <f t="shared" si="53"/>
        <v>0</v>
      </c>
      <c r="F1033" s="3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75" customHeight="1">
      <c r="A1034" s="43" t="s">
        <v>79</v>
      </c>
      <c r="B1034" s="44"/>
      <c r="C1034" s="44"/>
      <c r="D1034" s="44"/>
      <c r="E1034" s="44"/>
      <c r="F1034" s="45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75" customHeight="1">
      <c r="A1035" s="46" t="s">
        <v>80</v>
      </c>
      <c r="B1035" s="41">
        <v>1.0</v>
      </c>
      <c r="C1035" s="42" t="s">
        <v>23</v>
      </c>
      <c r="D1035" s="31"/>
      <c r="E1035" s="32">
        <f t="shared" ref="E1035:E1039" si="54">D1035*B1035</f>
        <v>0</v>
      </c>
      <c r="F1035" s="3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75" customHeight="1">
      <c r="A1036" s="34" t="s">
        <v>81</v>
      </c>
      <c r="B1036" s="41">
        <v>1.0</v>
      </c>
      <c r="C1036" s="30" t="s">
        <v>25</v>
      </c>
      <c r="D1036" s="31"/>
      <c r="E1036" s="32">
        <f t="shared" si="54"/>
        <v>0</v>
      </c>
      <c r="F1036" s="3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75" customHeight="1">
      <c r="A1037" s="34" t="s">
        <v>82</v>
      </c>
      <c r="B1037" s="41">
        <v>1.0</v>
      </c>
      <c r="C1037" s="30" t="s">
        <v>27</v>
      </c>
      <c r="D1037" s="31"/>
      <c r="E1037" s="32">
        <f t="shared" si="54"/>
        <v>0</v>
      </c>
      <c r="F1037" s="3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75" customHeight="1">
      <c r="A1038" s="34" t="s">
        <v>83</v>
      </c>
      <c r="B1038" s="41">
        <v>1.0</v>
      </c>
      <c r="C1038" s="7" t="s">
        <v>29</v>
      </c>
      <c r="D1038" s="31"/>
      <c r="E1038" s="32">
        <f t="shared" si="54"/>
        <v>0</v>
      </c>
      <c r="F1038" s="3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2.75" customHeight="1">
      <c r="A1039" s="49"/>
      <c r="B1039" s="50"/>
      <c r="C1039" s="51"/>
      <c r="D1039" s="52"/>
      <c r="E1039" s="53">
        <f t="shared" si="54"/>
        <v>0</v>
      </c>
      <c r="F1039" s="54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2.75" customHeight="1">
      <c r="A1040" s="55" t="s">
        <v>84</v>
      </c>
      <c r="E1040" s="56">
        <f>SUMIFS(E1001:E1039,F1001:F1039,"Yes")</f>
        <v>0</v>
      </c>
      <c r="F1040" s="7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2.75" customHeight="1">
      <c r="A1041" s="55" t="s">
        <v>85</v>
      </c>
      <c r="E1041" s="56">
        <f>7.75%*E1040</f>
        <v>0</v>
      </c>
      <c r="F1041" s="7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2.75" customHeight="1">
      <c r="A1042" s="55" t="s">
        <v>86</v>
      </c>
      <c r="E1042" s="57">
        <f t="array" ref="E1042">SUMIFS(E1001:E1039,F1001:F1039,{"No",""})</f>
        <v>0</v>
      </c>
      <c r="F1042" s="7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2.75" customHeight="1">
      <c r="A1043" s="58" t="s">
        <v>87</v>
      </c>
      <c r="B1043" s="37"/>
      <c r="C1043" s="37"/>
      <c r="D1043" s="37"/>
      <c r="E1043" s="59">
        <v>0.0</v>
      </c>
      <c r="F1043" s="7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2.75" customHeight="1">
      <c r="A1044" s="55" t="s">
        <v>88</v>
      </c>
      <c r="E1044" s="60">
        <f>SUM(E1040:E1043)</f>
        <v>0</v>
      </c>
      <c r="F1044" s="7"/>
      <c r="G1044" s="61" t="s">
        <v>123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2.75" customHeight="1">
      <c r="A1045" s="4"/>
      <c r="B1045" s="5"/>
      <c r="C1045" s="4"/>
      <c r="D1045" s="4"/>
      <c r="E1045" s="4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2.75" customHeight="1">
      <c r="A1046" s="4"/>
      <c r="B1046" s="5"/>
      <c r="C1046" s="4"/>
      <c r="D1046" s="4"/>
      <c r="E1046" s="4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2.75" customHeight="1">
      <c r="A1047" s="4"/>
      <c r="B1047" s="5"/>
      <c r="C1047" s="4"/>
      <c r="D1047" s="4"/>
      <c r="E1047" s="4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2.75" customHeight="1">
      <c r="A1048" s="4"/>
      <c r="B1048" s="5"/>
      <c r="C1048" s="4"/>
      <c r="D1048" s="4"/>
      <c r="E1048" s="4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2.75" customHeight="1">
      <c r="A1049" s="8" t="s">
        <v>5</v>
      </c>
      <c r="C1049" s="9" t="str">
        <f>$C$5</f>
        <v/>
      </c>
      <c r="D1049" s="10"/>
      <c r="E1049" s="10"/>
      <c r="F1049" s="10"/>
      <c r="G1049" s="7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2.75" customHeight="1">
      <c r="A1050" s="8" t="s">
        <v>7</v>
      </c>
      <c r="C1050" s="9" t="str">
        <f>$C$6</f>
        <v/>
      </c>
      <c r="D1050" s="10"/>
      <c r="E1050" s="10"/>
      <c r="F1050" s="10"/>
      <c r="G1050" s="7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2.75" customHeight="1">
      <c r="A1051" s="8" t="s">
        <v>9</v>
      </c>
      <c r="C1051" s="9" t="str">
        <f>$C$7</f>
        <v/>
      </c>
      <c r="D1051" s="10"/>
      <c r="E1051" s="10"/>
      <c r="F1051" s="10"/>
      <c r="G1051" s="7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2.75" customHeight="1">
      <c r="A1052" s="11"/>
      <c r="B1052" s="5"/>
      <c r="C1052" s="5"/>
      <c r="D1052" s="5"/>
      <c r="E1052" s="5"/>
      <c r="F1052" s="3"/>
      <c r="G1052" s="7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2.75" customHeight="1">
      <c r="A1053" s="8" t="s">
        <v>12</v>
      </c>
      <c r="C1053" s="16" t="str">
        <f>$C$9</f>
        <v/>
      </c>
      <c r="D1053" s="10"/>
      <c r="E1053" s="10"/>
      <c r="F1053" s="10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2.75" customHeight="1">
      <c r="A1054" s="4"/>
      <c r="B1054" s="5"/>
      <c r="C1054" s="4"/>
      <c r="D1054" s="4"/>
      <c r="E1054" s="4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2.75" customHeight="1">
      <c r="A1055" s="4"/>
      <c r="B1055" s="5"/>
      <c r="C1055" s="4"/>
      <c r="D1055" s="4"/>
      <c r="E1055" s="4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>
      <c r="A1056" s="62" t="s">
        <v>124</v>
      </c>
      <c r="B1056" s="19"/>
      <c r="C1056" s="19"/>
      <c r="D1056" s="19"/>
      <c r="E1056" s="19"/>
      <c r="F1056" s="20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>
      <c r="A1057" s="24" t="s">
        <v>15</v>
      </c>
      <c r="B1057" s="19"/>
      <c r="C1057" s="19"/>
      <c r="D1057" s="19"/>
      <c r="E1057" s="19"/>
      <c r="F1057" s="20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>
      <c r="A1058" s="25" t="s">
        <v>16</v>
      </c>
      <c r="B1058" s="26" t="s">
        <v>17</v>
      </c>
      <c r="C1058" s="26" t="s">
        <v>18</v>
      </c>
      <c r="D1058" s="26" t="s">
        <v>19</v>
      </c>
      <c r="E1058" s="26" t="s">
        <v>20</v>
      </c>
      <c r="F1058" s="27" t="s">
        <v>21</v>
      </c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2.75" customHeight="1">
      <c r="A1059" s="28" t="s">
        <v>22</v>
      </c>
      <c r="B1059" s="29">
        <v>1.0</v>
      </c>
      <c r="C1059" s="30" t="s">
        <v>23</v>
      </c>
      <c r="D1059" s="31"/>
      <c r="E1059" s="32">
        <f t="shared" ref="E1059:E1085" si="55">D1059*B1059</f>
        <v>0</v>
      </c>
      <c r="F1059" s="3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2.75" customHeight="1">
      <c r="A1060" s="34" t="s">
        <v>24</v>
      </c>
      <c r="B1060" s="29">
        <v>1.0</v>
      </c>
      <c r="C1060" s="30" t="s">
        <v>25</v>
      </c>
      <c r="D1060" s="31"/>
      <c r="E1060" s="32">
        <f t="shared" si="55"/>
        <v>0</v>
      </c>
      <c r="F1060" s="3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2.75" customHeight="1">
      <c r="A1061" s="28" t="s">
        <v>26</v>
      </c>
      <c r="B1061" s="29">
        <v>1.0</v>
      </c>
      <c r="C1061" s="30" t="s">
        <v>27</v>
      </c>
      <c r="D1061" s="31"/>
      <c r="E1061" s="32">
        <f t="shared" si="55"/>
        <v>0</v>
      </c>
      <c r="F1061" s="3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2.75" customHeight="1">
      <c r="A1062" s="35" t="s">
        <v>28</v>
      </c>
      <c r="B1062" s="29">
        <v>1.0</v>
      </c>
      <c r="C1062" s="7" t="s">
        <v>29</v>
      </c>
      <c r="D1062" s="31"/>
      <c r="E1062" s="32">
        <f t="shared" si="55"/>
        <v>0</v>
      </c>
      <c r="F1062" s="3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2.75" customHeight="1">
      <c r="A1063" s="28" t="s">
        <v>30</v>
      </c>
      <c r="B1063" s="29">
        <v>2.0</v>
      </c>
      <c r="C1063" s="30" t="s">
        <v>31</v>
      </c>
      <c r="D1063" s="31"/>
      <c r="E1063" s="32">
        <f t="shared" si="55"/>
        <v>0</v>
      </c>
      <c r="F1063" s="3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2.75" customHeight="1">
      <c r="A1064" s="28" t="s">
        <v>32</v>
      </c>
      <c r="B1064" s="29">
        <v>2.0</v>
      </c>
      <c r="C1064" s="30" t="s">
        <v>33</v>
      </c>
      <c r="D1064" s="31"/>
      <c r="E1064" s="32">
        <f t="shared" si="55"/>
        <v>0</v>
      </c>
      <c r="F1064" s="3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2.75" customHeight="1">
      <c r="A1065" s="28" t="s">
        <v>34</v>
      </c>
      <c r="B1065" s="29">
        <v>2.0</v>
      </c>
      <c r="C1065" s="30" t="s">
        <v>35</v>
      </c>
      <c r="D1065" s="31"/>
      <c r="E1065" s="32">
        <f t="shared" si="55"/>
        <v>0</v>
      </c>
      <c r="F1065" s="3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2.75" customHeight="1">
      <c r="A1066" s="28" t="s">
        <v>36</v>
      </c>
      <c r="B1066" s="29">
        <v>2.0</v>
      </c>
      <c r="C1066" s="30" t="s">
        <v>37</v>
      </c>
      <c r="D1066" s="31"/>
      <c r="E1066" s="32">
        <f t="shared" si="55"/>
        <v>0</v>
      </c>
      <c r="F1066" s="3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2.75" customHeight="1">
      <c r="A1067" s="34" t="s">
        <v>38</v>
      </c>
      <c r="B1067" s="29">
        <v>2.0</v>
      </c>
      <c r="C1067" s="30" t="s">
        <v>39</v>
      </c>
      <c r="D1067" s="31"/>
      <c r="E1067" s="32">
        <f t="shared" si="55"/>
        <v>0</v>
      </c>
      <c r="F1067" s="3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2.75" customHeight="1">
      <c r="A1068" s="28" t="s">
        <v>40</v>
      </c>
      <c r="B1068" s="29">
        <v>2.0</v>
      </c>
      <c r="C1068" s="30" t="s">
        <v>41</v>
      </c>
      <c r="D1068" s="31"/>
      <c r="E1068" s="32">
        <f t="shared" si="55"/>
        <v>0</v>
      </c>
      <c r="F1068" s="3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2.75" customHeight="1">
      <c r="A1069" s="28" t="s">
        <v>42</v>
      </c>
      <c r="B1069" s="29">
        <v>2.0</v>
      </c>
      <c r="C1069" s="30" t="s">
        <v>43</v>
      </c>
      <c r="D1069" s="31"/>
      <c r="E1069" s="32">
        <f t="shared" si="55"/>
        <v>0</v>
      </c>
      <c r="F1069" s="3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2.75" customHeight="1">
      <c r="A1070" s="28" t="s">
        <v>44</v>
      </c>
      <c r="B1070" s="29">
        <v>1.0</v>
      </c>
      <c r="C1070" s="30" t="s">
        <v>45</v>
      </c>
      <c r="D1070" s="31"/>
      <c r="E1070" s="32">
        <f t="shared" si="55"/>
        <v>0</v>
      </c>
      <c r="F1070" s="3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2.75" customHeight="1">
      <c r="A1071" s="28" t="s">
        <v>46</v>
      </c>
      <c r="B1071" s="29">
        <v>1.0</v>
      </c>
      <c r="C1071" s="30" t="s">
        <v>47</v>
      </c>
      <c r="D1071" s="31"/>
      <c r="E1071" s="32">
        <f t="shared" si="55"/>
        <v>0</v>
      </c>
      <c r="F1071" s="3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2.75" customHeight="1">
      <c r="A1072" s="28" t="s">
        <v>48</v>
      </c>
      <c r="B1072" s="29">
        <v>1.0</v>
      </c>
      <c r="C1072" s="30" t="s">
        <v>49</v>
      </c>
      <c r="D1072" s="31"/>
      <c r="E1072" s="32">
        <f t="shared" si="55"/>
        <v>0</v>
      </c>
      <c r="F1072" s="3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2.75" customHeight="1">
      <c r="A1073" s="28" t="s">
        <v>50</v>
      </c>
      <c r="B1073" s="29">
        <v>1.0</v>
      </c>
      <c r="C1073" s="30" t="s">
        <v>51</v>
      </c>
      <c r="D1073" s="31"/>
      <c r="E1073" s="32">
        <f t="shared" si="55"/>
        <v>0</v>
      </c>
      <c r="F1073" s="3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2.75" customHeight="1">
      <c r="A1074" s="28" t="s">
        <v>52</v>
      </c>
      <c r="B1074" s="29">
        <v>1.0</v>
      </c>
      <c r="C1074" s="30" t="s">
        <v>53</v>
      </c>
      <c r="D1074" s="31"/>
      <c r="E1074" s="32">
        <f t="shared" si="55"/>
        <v>0</v>
      </c>
      <c r="F1074" s="3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2.75" customHeight="1">
      <c r="A1075" s="28" t="s">
        <v>54</v>
      </c>
      <c r="B1075" s="29">
        <v>6.0</v>
      </c>
      <c r="C1075" s="30" t="s">
        <v>55</v>
      </c>
      <c r="D1075" s="31"/>
      <c r="E1075" s="32">
        <f t="shared" si="55"/>
        <v>0</v>
      </c>
      <c r="F1075" s="3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2.75" customHeight="1">
      <c r="A1076" s="28" t="s">
        <v>56</v>
      </c>
      <c r="B1076" s="29">
        <v>6.0</v>
      </c>
      <c r="C1076" s="30" t="s">
        <v>57</v>
      </c>
      <c r="D1076" s="31"/>
      <c r="E1076" s="32">
        <f t="shared" si="55"/>
        <v>0</v>
      </c>
      <c r="F1076" s="3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2.75" customHeight="1">
      <c r="A1077" s="28" t="s">
        <v>58</v>
      </c>
      <c r="B1077" s="29">
        <v>6.0</v>
      </c>
      <c r="C1077" s="30" t="s">
        <v>59</v>
      </c>
      <c r="D1077" s="31"/>
      <c r="E1077" s="32">
        <f t="shared" si="55"/>
        <v>0</v>
      </c>
      <c r="F1077" s="3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2.75" customHeight="1">
      <c r="A1078" s="28" t="s">
        <v>60</v>
      </c>
      <c r="B1078" s="29">
        <v>6.0</v>
      </c>
      <c r="C1078" s="30" t="s">
        <v>61</v>
      </c>
      <c r="D1078" s="31"/>
      <c r="E1078" s="32">
        <f t="shared" si="55"/>
        <v>0</v>
      </c>
      <c r="F1078" s="3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2.75" customHeight="1">
      <c r="A1079" s="28" t="s">
        <v>62</v>
      </c>
      <c r="B1079" s="29">
        <v>6.0</v>
      </c>
      <c r="C1079" s="30" t="s">
        <v>63</v>
      </c>
      <c r="D1079" s="31"/>
      <c r="E1079" s="32">
        <f t="shared" si="55"/>
        <v>0</v>
      </c>
      <c r="F1079" s="3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2.75" customHeight="1">
      <c r="A1080" s="28" t="s">
        <v>64</v>
      </c>
      <c r="B1080" s="29">
        <v>3.0</v>
      </c>
      <c r="C1080" s="30" t="s">
        <v>65</v>
      </c>
      <c r="D1080" s="31"/>
      <c r="E1080" s="32">
        <f t="shared" si="55"/>
        <v>0</v>
      </c>
      <c r="F1080" s="3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2.75" customHeight="1">
      <c r="A1081" s="28" t="s">
        <v>66</v>
      </c>
      <c r="B1081" s="29">
        <v>3.0</v>
      </c>
      <c r="C1081" s="30" t="s">
        <v>67</v>
      </c>
      <c r="D1081" s="31"/>
      <c r="E1081" s="32">
        <f t="shared" si="55"/>
        <v>0</v>
      </c>
      <c r="F1081" s="3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2.75" customHeight="1">
      <c r="A1082" s="28" t="s">
        <v>68</v>
      </c>
      <c r="B1082" s="29">
        <v>3.0</v>
      </c>
      <c r="C1082" s="30" t="s">
        <v>69</v>
      </c>
      <c r="D1082" s="31"/>
      <c r="E1082" s="32">
        <f t="shared" si="55"/>
        <v>0</v>
      </c>
      <c r="F1082" s="3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2.75" customHeight="1">
      <c r="A1083" s="28" t="s">
        <v>70</v>
      </c>
      <c r="B1083" s="29">
        <v>3.0</v>
      </c>
      <c r="C1083" s="30" t="s">
        <v>71</v>
      </c>
      <c r="D1083" s="31"/>
      <c r="E1083" s="32">
        <f t="shared" si="55"/>
        <v>0</v>
      </c>
      <c r="F1083" s="3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2.75" customHeight="1">
      <c r="A1084" s="28" t="s">
        <v>72</v>
      </c>
      <c r="B1084" s="29">
        <v>3.0</v>
      </c>
      <c r="C1084" s="39" t="s">
        <v>73</v>
      </c>
      <c r="D1084" s="31"/>
      <c r="E1084" s="32">
        <f t="shared" si="55"/>
        <v>0</v>
      </c>
      <c r="F1084" s="3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2.75" customHeight="1">
      <c r="A1085" s="40"/>
      <c r="B1085" s="41"/>
      <c r="C1085" s="42"/>
      <c r="D1085" s="31"/>
      <c r="E1085" s="32">
        <f t="shared" si="55"/>
        <v>0</v>
      </c>
      <c r="F1085" s="3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2.75" customHeight="1">
      <c r="A1086" s="43" t="s">
        <v>74</v>
      </c>
      <c r="B1086" s="44"/>
      <c r="C1086" s="44"/>
      <c r="D1086" s="44"/>
      <c r="E1086" s="44"/>
      <c r="F1086" s="45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2.75" customHeight="1">
      <c r="A1087" s="46" t="s">
        <v>75</v>
      </c>
      <c r="B1087" s="41">
        <v>1.0</v>
      </c>
      <c r="C1087" s="42" t="s">
        <v>23</v>
      </c>
      <c r="D1087" s="31"/>
      <c r="E1087" s="32">
        <f t="shared" ref="E1087:E1091" si="56">D1087*B1087</f>
        <v>0</v>
      </c>
      <c r="F1087" s="3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2.75" customHeight="1">
      <c r="A1088" s="34" t="s">
        <v>76</v>
      </c>
      <c r="B1088" s="41">
        <v>1.0</v>
      </c>
      <c r="C1088" s="30" t="s">
        <v>25</v>
      </c>
      <c r="D1088" s="31"/>
      <c r="E1088" s="32">
        <f t="shared" si="56"/>
        <v>0</v>
      </c>
      <c r="F1088" s="3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2.75" customHeight="1">
      <c r="A1089" s="34" t="s">
        <v>77</v>
      </c>
      <c r="B1089" s="41">
        <v>1.0</v>
      </c>
      <c r="C1089" s="30" t="s">
        <v>27</v>
      </c>
      <c r="D1089" s="31"/>
      <c r="E1089" s="32">
        <f t="shared" si="56"/>
        <v>0</v>
      </c>
      <c r="F1089" s="3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2.75" customHeight="1">
      <c r="A1090" s="34" t="s">
        <v>78</v>
      </c>
      <c r="B1090" s="41">
        <v>1.0</v>
      </c>
      <c r="C1090" s="7" t="s">
        <v>29</v>
      </c>
      <c r="D1090" s="31"/>
      <c r="E1090" s="32">
        <f t="shared" si="56"/>
        <v>0</v>
      </c>
      <c r="F1090" s="3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2.75" customHeight="1">
      <c r="A1091" s="47"/>
      <c r="B1091" s="41"/>
      <c r="C1091" s="48"/>
      <c r="D1091" s="31"/>
      <c r="E1091" s="32">
        <f t="shared" si="56"/>
        <v>0</v>
      </c>
      <c r="F1091" s="3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2.75" customHeight="1">
      <c r="A1092" s="43" t="s">
        <v>79</v>
      </c>
      <c r="B1092" s="44"/>
      <c r="C1092" s="44"/>
      <c r="D1092" s="44"/>
      <c r="E1092" s="44"/>
      <c r="F1092" s="45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2.75" customHeight="1">
      <c r="A1093" s="46" t="s">
        <v>80</v>
      </c>
      <c r="B1093" s="41">
        <v>1.0</v>
      </c>
      <c r="C1093" s="42" t="s">
        <v>23</v>
      </c>
      <c r="D1093" s="31"/>
      <c r="E1093" s="32">
        <f t="shared" ref="E1093:E1097" si="57">D1093*B1093</f>
        <v>0</v>
      </c>
      <c r="F1093" s="3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2.75" customHeight="1">
      <c r="A1094" s="34" t="s">
        <v>81</v>
      </c>
      <c r="B1094" s="41">
        <v>1.0</v>
      </c>
      <c r="C1094" s="30" t="s">
        <v>25</v>
      </c>
      <c r="D1094" s="31"/>
      <c r="E1094" s="32">
        <f t="shared" si="57"/>
        <v>0</v>
      </c>
      <c r="F1094" s="3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2.75" customHeight="1">
      <c r="A1095" s="34" t="s">
        <v>82</v>
      </c>
      <c r="B1095" s="41">
        <v>1.0</v>
      </c>
      <c r="C1095" s="30" t="s">
        <v>27</v>
      </c>
      <c r="D1095" s="31"/>
      <c r="E1095" s="32">
        <f t="shared" si="57"/>
        <v>0</v>
      </c>
      <c r="F1095" s="3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2.75" customHeight="1">
      <c r="A1096" s="34" t="s">
        <v>83</v>
      </c>
      <c r="B1096" s="41">
        <v>1.0</v>
      </c>
      <c r="C1096" s="7" t="s">
        <v>29</v>
      </c>
      <c r="D1096" s="31"/>
      <c r="E1096" s="32">
        <f t="shared" si="57"/>
        <v>0</v>
      </c>
      <c r="F1096" s="3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2.75" customHeight="1">
      <c r="A1097" s="49"/>
      <c r="B1097" s="50"/>
      <c r="C1097" s="51"/>
      <c r="D1097" s="52"/>
      <c r="E1097" s="53">
        <f t="shared" si="57"/>
        <v>0</v>
      </c>
      <c r="F1097" s="54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2.75" customHeight="1">
      <c r="A1098" s="55" t="s">
        <v>84</v>
      </c>
      <c r="E1098" s="56">
        <f>SUMIFS(E1059:E1097,F1059:F1097,"Yes")</f>
        <v>0</v>
      </c>
      <c r="F1098" s="7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2.75" customHeight="1">
      <c r="A1099" s="55" t="s">
        <v>85</v>
      </c>
      <c r="E1099" s="56">
        <f>7.75%*E1098</f>
        <v>0</v>
      </c>
      <c r="F1099" s="7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2.75" customHeight="1">
      <c r="A1100" s="55" t="s">
        <v>86</v>
      </c>
      <c r="E1100" s="57">
        <f t="array" ref="E1100">SUMIFS(E1059:E1097,F1059:F1097,{"No",""})</f>
        <v>0</v>
      </c>
      <c r="F1100" s="7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2.75" customHeight="1">
      <c r="A1101" s="58" t="s">
        <v>87</v>
      </c>
      <c r="B1101" s="37"/>
      <c r="C1101" s="37"/>
      <c r="D1101" s="37"/>
      <c r="E1101" s="59">
        <v>0.0</v>
      </c>
      <c r="F1101" s="7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2.75" customHeight="1">
      <c r="A1102" s="55" t="s">
        <v>88</v>
      </c>
      <c r="E1102" s="60">
        <f>SUM(E1098:E1101)</f>
        <v>0</v>
      </c>
      <c r="F1102" s="7"/>
      <c r="G1102" s="61" t="s">
        <v>125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2.75" customHeight="1">
      <c r="A1103" s="4"/>
      <c r="B1103" s="5"/>
      <c r="C1103" s="4"/>
      <c r="D1103" s="4"/>
      <c r="E1103" s="4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2.75" customHeight="1">
      <c r="A1104" s="4"/>
      <c r="B1104" s="5"/>
      <c r="C1104" s="4"/>
      <c r="D1104" s="4"/>
      <c r="E1104" s="4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2.75" customHeight="1">
      <c r="A1105" s="4"/>
      <c r="B1105" s="5"/>
      <c r="C1105" s="4"/>
      <c r="D1105" s="4"/>
      <c r="E1105" s="4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2.75" customHeight="1">
      <c r="A1106" s="4"/>
      <c r="B1106" s="5"/>
      <c r="C1106" s="4"/>
      <c r="D1106" s="4"/>
      <c r="E1106" s="4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2.75" customHeight="1">
      <c r="A1107" s="8" t="s">
        <v>5</v>
      </c>
      <c r="C1107" s="9" t="str">
        <f>$C$5</f>
        <v/>
      </c>
      <c r="D1107" s="10"/>
      <c r="E1107" s="10"/>
      <c r="F1107" s="10"/>
      <c r="G1107" s="7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2.75" customHeight="1">
      <c r="A1108" s="8" t="s">
        <v>7</v>
      </c>
      <c r="C1108" s="9" t="str">
        <f>$C$6</f>
        <v/>
      </c>
      <c r="D1108" s="10"/>
      <c r="E1108" s="10"/>
      <c r="F1108" s="10"/>
      <c r="G1108" s="7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2.75" customHeight="1">
      <c r="A1109" s="8" t="s">
        <v>9</v>
      </c>
      <c r="C1109" s="9" t="str">
        <f>$C$7</f>
        <v/>
      </c>
      <c r="D1109" s="10"/>
      <c r="E1109" s="10"/>
      <c r="F1109" s="10"/>
      <c r="G1109" s="7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2.75" customHeight="1">
      <c r="A1110" s="11"/>
      <c r="B1110" s="5"/>
      <c r="C1110" s="5"/>
      <c r="D1110" s="5"/>
      <c r="E1110" s="5"/>
      <c r="F1110" s="3"/>
      <c r="G1110" s="7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2.75" customHeight="1">
      <c r="A1111" s="8" t="s">
        <v>12</v>
      </c>
      <c r="C1111" s="16" t="str">
        <f>$C$9</f>
        <v/>
      </c>
      <c r="D1111" s="10"/>
      <c r="E1111" s="10"/>
      <c r="F1111" s="10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2.75" customHeight="1">
      <c r="A1112" s="4"/>
      <c r="B1112" s="5"/>
      <c r="C1112" s="4"/>
      <c r="D1112" s="4"/>
      <c r="E1112" s="4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2.75" customHeight="1">
      <c r="A1113" s="4"/>
      <c r="B1113" s="5"/>
      <c r="C1113" s="4"/>
      <c r="D1113" s="4"/>
      <c r="E1113" s="4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>
      <c r="A1114" s="62" t="s">
        <v>126</v>
      </c>
      <c r="B1114" s="19"/>
      <c r="C1114" s="19"/>
      <c r="D1114" s="19"/>
      <c r="E1114" s="19"/>
      <c r="F1114" s="20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>
      <c r="A1115" s="24" t="s">
        <v>15</v>
      </c>
      <c r="B1115" s="19"/>
      <c r="C1115" s="19"/>
      <c r="D1115" s="19"/>
      <c r="E1115" s="19"/>
      <c r="F1115" s="20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>
      <c r="A1116" s="25" t="s">
        <v>16</v>
      </c>
      <c r="B1116" s="26" t="s">
        <v>17</v>
      </c>
      <c r="C1116" s="26" t="s">
        <v>18</v>
      </c>
      <c r="D1116" s="26" t="s">
        <v>19</v>
      </c>
      <c r="E1116" s="26" t="s">
        <v>20</v>
      </c>
      <c r="F1116" s="27" t="s">
        <v>21</v>
      </c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2.75" customHeight="1">
      <c r="A1117" s="28" t="s">
        <v>22</v>
      </c>
      <c r="B1117" s="29">
        <v>1.0</v>
      </c>
      <c r="C1117" s="30" t="s">
        <v>23</v>
      </c>
      <c r="D1117" s="31"/>
      <c r="E1117" s="32">
        <f t="shared" ref="E1117:E1143" si="58">D1117*B1117</f>
        <v>0</v>
      </c>
      <c r="F1117" s="3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2.75" customHeight="1">
      <c r="A1118" s="34" t="s">
        <v>24</v>
      </c>
      <c r="B1118" s="29">
        <v>1.0</v>
      </c>
      <c r="C1118" s="30" t="s">
        <v>25</v>
      </c>
      <c r="D1118" s="31"/>
      <c r="E1118" s="32">
        <f t="shared" si="58"/>
        <v>0</v>
      </c>
      <c r="F1118" s="3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2.75" customHeight="1">
      <c r="A1119" s="28" t="s">
        <v>26</v>
      </c>
      <c r="B1119" s="29">
        <v>1.0</v>
      </c>
      <c r="C1119" s="30" t="s">
        <v>27</v>
      </c>
      <c r="D1119" s="31"/>
      <c r="E1119" s="32">
        <f t="shared" si="58"/>
        <v>0</v>
      </c>
      <c r="F1119" s="3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2.75" customHeight="1">
      <c r="A1120" s="35" t="s">
        <v>28</v>
      </c>
      <c r="B1120" s="29">
        <v>1.0</v>
      </c>
      <c r="C1120" s="7" t="s">
        <v>29</v>
      </c>
      <c r="D1120" s="31"/>
      <c r="E1120" s="32">
        <f t="shared" si="58"/>
        <v>0</v>
      </c>
      <c r="F1120" s="3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2.75" customHeight="1">
      <c r="A1121" s="28" t="s">
        <v>30</v>
      </c>
      <c r="B1121" s="29">
        <v>2.0</v>
      </c>
      <c r="C1121" s="30" t="s">
        <v>31</v>
      </c>
      <c r="D1121" s="31"/>
      <c r="E1121" s="32">
        <f t="shared" si="58"/>
        <v>0</v>
      </c>
      <c r="F1121" s="3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2.75" customHeight="1">
      <c r="A1122" s="28" t="s">
        <v>32</v>
      </c>
      <c r="B1122" s="29">
        <v>2.0</v>
      </c>
      <c r="C1122" s="30" t="s">
        <v>33</v>
      </c>
      <c r="D1122" s="31"/>
      <c r="E1122" s="32">
        <f t="shared" si="58"/>
        <v>0</v>
      </c>
      <c r="F1122" s="3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2.75" customHeight="1">
      <c r="A1123" s="28" t="s">
        <v>34</v>
      </c>
      <c r="B1123" s="29">
        <v>2.0</v>
      </c>
      <c r="C1123" s="30" t="s">
        <v>35</v>
      </c>
      <c r="D1123" s="31"/>
      <c r="E1123" s="32">
        <f t="shared" si="58"/>
        <v>0</v>
      </c>
      <c r="F1123" s="3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2.75" customHeight="1">
      <c r="A1124" s="28" t="s">
        <v>36</v>
      </c>
      <c r="B1124" s="29">
        <v>2.0</v>
      </c>
      <c r="C1124" s="30" t="s">
        <v>37</v>
      </c>
      <c r="D1124" s="31"/>
      <c r="E1124" s="32">
        <f t="shared" si="58"/>
        <v>0</v>
      </c>
      <c r="F1124" s="3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2.75" customHeight="1">
      <c r="A1125" s="34" t="s">
        <v>38</v>
      </c>
      <c r="B1125" s="29">
        <v>2.0</v>
      </c>
      <c r="C1125" s="30" t="s">
        <v>39</v>
      </c>
      <c r="D1125" s="31"/>
      <c r="E1125" s="32">
        <f t="shared" si="58"/>
        <v>0</v>
      </c>
      <c r="F1125" s="3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2.75" customHeight="1">
      <c r="A1126" s="28" t="s">
        <v>40</v>
      </c>
      <c r="B1126" s="29">
        <v>2.0</v>
      </c>
      <c r="C1126" s="30" t="s">
        <v>41</v>
      </c>
      <c r="D1126" s="31"/>
      <c r="E1126" s="32">
        <f t="shared" si="58"/>
        <v>0</v>
      </c>
      <c r="F1126" s="3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2.75" customHeight="1">
      <c r="A1127" s="28" t="s">
        <v>42</v>
      </c>
      <c r="B1127" s="29">
        <v>2.0</v>
      </c>
      <c r="C1127" s="30" t="s">
        <v>43</v>
      </c>
      <c r="D1127" s="31"/>
      <c r="E1127" s="32">
        <f t="shared" si="58"/>
        <v>0</v>
      </c>
      <c r="F1127" s="3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2.75" customHeight="1">
      <c r="A1128" s="28" t="s">
        <v>44</v>
      </c>
      <c r="B1128" s="29">
        <v>6.0</v>
      </c>
      <c r="C1128" s="30" t="s">
        <v>45</v>
      </c>
      <c r="D1128" s="31"/>
      <c r="E1128" s="32">
        <f t="shared" si="58"/>
        <v>0</v>
      </c>
      <c r="F1128" s="3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2.75" customHeight="1">
      <c r="A1129" s="28" t="s">
        <v>46</v>
      </c>
      <c r="B1129" s="29">
        <v>6.0</v>
      </c>
      <c r="C1129" s="30" t="s">
        <v>47</v>
      </c>
      <c r="D1129" s="31"/>
      <c r="E1129" s="32">
        <f t="shared" si="58"/>
        <v>0</v>
      </c>
      <c r="F1129" s="3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2.75" customHeight="1">
      <c r="A1130" s="28" t="s">
        <v>48</v>
      </c>
      <c r="B1130" s="29">
        <v>6.0</v>
      </c>
      <c r="C1130" s="30" t="s">
        <v>49</v>
      </c>
      <c r="D1130" s="31"/>
      <c r="E1130" s="32">
        <f t="shared" si="58"/>
        <v>0</v>
      </c>
      <c r="F1130" s="3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2.75" customHeight="1">
      <c r="A1131" s="28" t="s">
        <v>50</v>
      </c>
      <c r="B1131" s="29">
        <v>6.0</v>
      </c>
      <c r="C1131" s="30" t="s">
        <v>51</v>
      </c>
      <c r="D1131" s="31"/>
      <c r="E1131" s="32">
        <f t="shared" si="58"/>
        <v>0</v>
      </c>
      <c r="F1131" s="3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2.75" customHeight="1">
      <c r="A1132" s="28" t="s">
        <v>52</v>
      </c>
      <c r="B1132" s="29">
        <v>6.0</v>
      </c>
      <c r="C1132" s="30" t="s">
        <v>53</v>
      </c>
      <c r="D1132" s="31"/>
      <c r="E1132" s="32">
        <f t="shared" si="58"/>
        <v>0</v>
      </c>
      <c r="F1132" s="3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2.75" customHeight="1">
      <c r="A1133" s="28" t="s">
        <v>54</v>
      </c>
      <c r="B1133" s="29">
        <v>10.0</v>
      </c>
      <c r="C1133" s="30" t="s">
        <v>55</v>
      </c>
      <c r="D1133" s="31"/>
      <c r="E1133" s="32">
        <f t="shared" si="58"/>
        <v>0</v>
      </c>
      <c r="F1133" s="3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2.75" customHeight="1">
      <c r="A1134" s="28" t="s">
        <v>56</v>
      </c>
      <c r="B1134" s="29">
        <v>10.0</v>
      </c>
      <c r="C1134" s="30" t="s">
        <v>57</v>
      </c>
      <c r="D1134" s="31"/>
      <c r="E1134" s="32">
        <f t="shared" si="58"/>
        <v>0</v>
      </c>
      <c r="F1134" s="3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2.75" customHeight="1">
      <c r="A1135" s="28" t="s">
        <v>58</v>
      </c>
      <c r="B1135" s="29">
        <v>10.0</v>
      </c>
      <c r="C1135" s="30" t="s">
        <v>59</v>
      </c>
      <c r="D1135" s="31"/>
      <c r="E1135" s="32">
        <f t="shared" si="58"/>
        <v>0</v>
      </c>
      <c r="F1135" s="3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2.75" customHeight="1">
      <c r="A1136" s="28" t="s">
        <v>60</v>
      </c>
      <c r="B1136" s="29">
        <v>10.0</v>
      </c>
      <c r="C1136" s="30" t="s">
        <v>61</v>
      </c>
      <c r="D1136" s="31"/>
      <c r="E1136" s="32">
        <f t="shared" si="58"/>
        <v>0</v>
      </c>
      <c r="F1136" s="3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2.75" customHeight="1">
      <c r="A1137" s="28" t="s">
        <v>62</v>
      </c>
      <c r="B1137" s="29">
        <v>10.0</v>
      </c>
      <c r="C1137" s="30" t="s">
        <v>63</v>
      </c>
      <c r="D1137" s="31"/>
      <c r="E1137" s="32">
        <f t="shared" si="58"/>
        <v>0</v>
      </c>
      <c r="F1137" s="3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2.75" customHeight="1">
      <c r="A1138" s="28" t="s">
        <v>64</v>
      </c>
      <c r="B1138" s="29">
        <v>3.0</v>
      </c>
      <c r="C1138" s="30" t="s">
        <v>65</v>
      </c>
      <c r="D1138" s="31"/>
      <c r="E1138" s="32">
        <f t="shared" si="58"/>
        <v>0</v>
      </c>
      <c r="F1138" s="3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2.75" customHeight="1">
      <c r="A1139" s="28" t="s">
        <v>66</v>
      </c>
      <c r="B1139" s="29">
        <v>3.0</v>
      </c>
      <c r="C1139" s="30" t="s">
        <v>67</v>
      </c>
      <c r="D1139" s="31"/>
      <c r="E1139" s="32">
        <f t="shared" si="58"/>
        <v>0</v>
      </c>
      <c r="F1139" s="3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2.75" customHeight="1">
      <c r="A1140" s="28" t="s">
        <v>68</v>
      </c>
      <c r="B1140" s="29">
        <v>3.0</v>
      </c>
      <c r="C1140" s="30" t="s">
        <v>69</v>
      </c>
      <c r="D1140" s="31"/>
      <c r="E1140" s="32">
        <f t="shared" si="58"/>
        <v>0</v>
      </c>
      <c r="F1140" s="3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2.75" customHeight="1">
      <c r="A1141" s="28" t="s">
        <v>70</v>
      </c>
      <c r="B1141" s="29">
        <v>3.0</v>
      </c>
      <c r="C1141" s="30" t="s">
        <v>71</v>
      </c>
      <c r="D1141" s="31"/>
      <c r="E1141" s="32">
        <f t="shared" si="58"/>
        <v>0</v>
      </c>
      <c r="F1141" s="3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2.75" customHeight="1">
      <c r="A1142" s="28" t="s">
        <v>72</v>
      </c>
      <c r="B1142" s="29">
        <v>3.0</v>
      </c>
      <c r="C1142" s="39" t="s">
        <v>73</v>
      </c>
      <c r="D1142" s="31"/>
      <c r="E1142" s="32">
        <f t="shared" si="58"/>
        <v>0</v>
      </c>
      <c r="F1142" s="3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2.75" customHeight="1">
      <c r="A1143" s="40"/>
      <c r="B1143" s="41"/>
      <c r="C1143" s="42"/>
      <c r="D1143" s="31"/>
      <c r="E1143" s="32">
        <f t="shared" si="58"/>
        <v>0</v>
      </c>
      <c r="F1143" s="3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2.75" customHeight="1">
      <c r="A1144" s="43" t="s">
        <v>74</v>
      </c>
      <c r="B1144" s="44"/>
      <c r="C1144" s="44"/>
      <c r="D1144" s="44"/>
      <c r="E1144" s="44"/>
      <c r="F1144" s="45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2.75" customHeight="1">
      <c r="A1145" s="46" t="s">
        <v>75</v>
      </c>
      <c r="B1145" s="41">
        <v>1.0</v>
      </c>
      <c r="C1145" s="42" t="s">
        <v>23</v>
      </c>
      <c r="D1145" s="31"/>
      <c r="E1145" s="32">
        <f t="shared" ref="E1145:E1149" si="59">D1145*B1145</f>
        <v>0</v>
      </c>
      <c r="F1145" s="3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2.75" customHeight="1">
      <c r="A1146" s="34" t="s">
        <v>76</v>
      </c>
      <c r="B1146" s="41">
        <v>1.0</v>
      </c>
      <c r="C1146" s="30" t="s">
        <v>25</v>
      </c>
      <c r="D1146" s="31"/>
      <c r="E1146" s="32">
        <f t="shared" si="59"/>
        <v>0</v>
      </c>
      <c r="F1146" s="3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2.75" customHeight="1">
      <c r="A1147" s="34" t="s">
        <v>77</v>
      </c>
      <c r="B1147" s="41">
        <v>1.0</v>
      </c>
      <c r="C1147" s="30" t="s">
        <v>27</v>
      </c>
      <c r="D1147" s="31"/>
      <c r="E1147" s="32">
        <f t="shared" si="59"/>
        <v>0</v>
      </c>
      <c r="F1147" s="3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2.75" customHeight="1">
      <c r="A1148" s="34" t="s">
        <v>78</v>
      </c>
      <c r="B1148" s="41">
        <v>1.0</v>
      </c>
      <c r="C1148" s="7" t="s">
        <v>29</v>
      </c>
      <c r="D1148" s="31"/>
      <c r="E1148" s="32">
        <f t="shared" si="59"/>
        <v>0</v>
      </c>
      <c r="F1148" s="3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2.75" customHeight="1">
      <c r="A1149" s="47"/>
      <c r="B1149" s="41"/>
      <c r="C1149" s="48"/>
      <c r="D1149" s="31"/>
      <c r="E1149" s="32">
        <f t="shared" si="59"/>
        <v>0</v>
      </c>
      <c r="F1149" s="3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2.75" customHeight="1">
      <c r="A1150" s="43" t="s">
        <v>79</v>
      </c>
      <c r="B1150" s="44"/>
      <c r="C1150" s="44"/>
      <c r="D1150" s="44"/>
      <c r="E1150" s="44"/>
      <c r="F1150" s="45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2.75" customHeight="1">
      <c r="A1151" s="46" t="s">
        <v>80</v>
      </c>
      <c r="B1151" s="41">
        <v>1.0</v>
      </c>
      <c r="C1151" s="42" t="s">
        <v>23</v>
      </c>
      <c r="D1151" s="31"/>
      <c r="E1151" s="32">
        <f t="shared" ref="E1151:E1155" si="60">D1151*B1151</f>
        <v>0</v>
      </c>
      <c r="F1151" s="3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2.75" customHeight="1">
      <c r="A1152" s="34" t="s">
        <v>81</v>
      </c>
      <c r="B1152" s="41">
        <v>1.0</v>
      </c>
      <c r="C1152" s="30" t="s">
        <v>25</v>
      </c>
      <c r="D1152" s="31"/>
      <c r="E1152" s="32">
        <f t="shared" si="60"/>
        <v>0</v>
      </c>
      <c r="F1152" s="3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2.75" customHeight="1">
      <c r="A1153" s="34" t="s">
        <v>82</v>
      </c>
      <c r="B1153" s="41">
        <v>1.0</v>
      </c>
      <c r="C1153" s="30" t="s">
        <v>27</v>
      </c>
      <c r="D1153" s="31"/>
      <c r="E1153" s="32">
        <f t="shared" si="60"/>
        <v>0</v>
      </c>
      <c r="F1153" s="3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2.75" customHeight="1">
      <c r="A1154" s="34" t="s">
        <v>83</v>
      </c>
      <c r="B1154" s="41">
        <v>1.0</v>
      </c>
      <c r="C1154" s="7" t="s">
        <v>29</v>
      </c>
      <c r="D1154" s="31"/>
      <c r="E1154" s="32">
        <f t="shared" si="60"/>
        <v>0</v>
      </c>
      <c r="F1154" s="3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2.75" customHeight="1">
      <c r="A1155" s="49"/>
      <c r="B1155" s="50"/>
      <c r="C1155" s="51"/>
      <c r="D1155" s="52"/>
      <c r="E1155" s="53">
        <f t="shared" si="60"/>
        <v>0</v>
      </c>
      <c r="F1155" s="54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2.75" customHeight="1">
      <c r="A1156" s="55" t="s">
        <v>84</v>
      </c>
      <c r="E1156" s="56">
        <f>SUMIFS(E1117:E1155,F1117:F1155,"Yes")</f>
        <v>0</v>
      </c>
      <c r="F1156" s="7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2.75" customHeight="1">
      <c r="A1157" s="55" t="s">
        <v>85</v>
      </c>
      <c r="E1157" s="56">
        <f>7.75%*E1156</f>
        <v>0</v>
      </c>
      <c r="F1157" s="7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2.75" customHeight="1">
      <c r="A1158" s="55" t="s">
        <v>86</v>
      </c>
      <c r="E1158" s="57">
        <f t="array" ref="E1158">SUMIFS(E1117:E1155,F1117:F1155,{"No",""})</f>
        <v>0</v>
      </c>
      <c r="F1158" s="7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2.75" customHeight="1">
      <c r="A1159" s="58" t="s">
        <v>87</v>
      </c>
      <c r="B1159" s="37"/>
      <c r="C1159" s="37"/>
      <c r="D1159" s="37"/>
      <c r="E1159" s="59">
        <v>0.0</v>
      </c>
      <c r="F1159" s="7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2.75" customHeight="1">
      <c r="A1160" s="55" t="s">
        <v>88</v>
      </c>
      <c r="E1160" s="60">
        <f>SUM(E1156:E1159)</f>
        <v>0</v>
      </c>
      <c r="F1160" s="7"/>
      <c r="G1160" s="61" t="s">
        <v>127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2.75" customHeight="1">
      <c r="A1161" s="4"/>
      <c r="B1161" s="5"/>
      <c r="C1161" s="4"/>
      <c r="D1161" s="4"/>
      <c r="E1161" s="4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2.75" customHeight="1">
      <c r="A1162" s="4"/>
      <c r="B1162" s="5"/>
      <c r="C1162" s="4"/>
      <c r="D1162" s="4"/>
      <c r="E1162" s="4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2.75" customHeight="1">
      <c r="A1163" s="4"/>
      <c r="B1163" s="5"/>
      <c r="C1163" s="4"/>
      <c r="D1163" s="4"/>
      <c r="E1163" s="4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2.75" customHeight="1">
      <c r="A1164" s="4"/>
      <c r="B1164" s="5"/>
      <c r="C1164" s="4"/>
      <c r="D1164" s="4"/>
      <c r="E1164" s="4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2.75" customHeight="1">
      <c r="A1165" s="8" t="s">
        <v>5</v>
      </c>
      <c r="C1165" s="9" t="str">
        <f>$C$5</f>
        <v/>
      </c>
      <c r="D1165" s="10"/>
      <c r="E1165" s="10"/>
      <c r="F1165" s="10"/>
      <c r="G1165" s="7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2.75" customHeight="1">
      <c r="A1166" s="8" t="s">
        <v>7</v>
      </c>
      <c r="C1166" s="9" t="str">
        <f>$C$6</f>
        <v/>
      </c>
      <c r="D1166" s="10"/>
      <c r="E1166" s="10"/>
      <c r="F1166" s="10"/>
      <c r="G1166" s="7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2.75" customHeight="1">
      <c r="A1167" s="8" t="s">
        <v>9</v>
      </c>
      <c r="C1167" s="9" t="str">
        <f>$C$7</f>
        <v/>
      </c>
      <c r="D1167" s="10"/>
      <c r="E1167" s="10"/>
      <c r="F1167" s="10"/>
      <c r="G1167" s="7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2.75" customHeight="1">
      <c r="A1168" s="11"/>
      <c r="B1168" s="5"/>
      <c r="C1168" s="5"/>
      <c r="D1168" s="5"/>
      <c r="E1168" s="5"/>
      <c r="F1168" s="3"/>
      <c r="G1168" s="7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2.75" customHeight="1">
      <c r="A1169" s="8" t="s">
        <v>12</v>
      </c>
      <c r="C1169" s="16" t="str">
        <f>$C$9</f>
        <v/>
      </c>
      <c r="D1169" s="10"/>
      <c r="E1169" s="10"/>
      <c r="F1169" s="10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2.75" customHeight="1">
      <c r="A1170" s="4"/>
      <c r="B1170" s="5"/>
      <c r="C1170" s="4"/>
      <c r="D1170" s="4"/>
      <c r="E1170" s="4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2.75" customHeight="1">
      <c r="A1171" s="4"/>
      <c r="B1171" s="5"/>
      <c r="C1171" s="4"/>
      <c r="D1171" s="4"/>
      <c r="E1171" s="4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>
      <c r="A1172" s="62" t="s">
        <v>128</v>
      </c>
      <c r="B1172" s="19"/>
      <c r="C1172" s="19"/>
      <c r="D1172" s="19"/>
      <c r="E1172" s="19"/>
      <c r="F1172" s="20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>
      <c r="A1173" s="24" t="s">
        <v>15</v>
      </c>
      <c r="B1173" s="19"/>
      <c r="C1173" s="19"/>
      <c r="D1173" s="19"/>
      <c r="E1173" s="19"/>
      <c r="F1173" s="20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>
      <c r="A1174" s="25" t="s">
        <v>16</v>
      </c>
      <c r="B1174" s="26" t="s">
        <v>17</v>
      </c>
      <c r="C1174" s="26" t="s">
        <v>18</v>
      </c>
      <c r="D1174" s="26" t="s">
        <v>19</v>
      </c>
      <c r="E1174" s="26" t="s">
        <v>20</v>
      </c>
      <c r="F1174" s="27" t="s">
        <v>21</v>
      </c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2.75" customHeight="1">
      <c r="A1175" s="28" t="s">
        <v>22</v>
      </c>
      <c r="B1175" s="29">
        <v>1.0</v>
      </c>
      <c r="C1175" s="30" t="s">
        <v>23</v>
      </c>
      <c r="D1175" s="31"/>
      <c r="E1175" s="32">
        <f t="shared" ref="E1175:E1201" si="61">D1175*B1175</f>
        <v>0</v>
      </c>
      <c r="F1175" s="3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2.75" customHeight="1">
      <c r="A1176" s="34" t="s">
        <v>24</v>
      </c>
      <c r="B1176" s="29">
        <v>1.0</v>
      </c>
      <c r="C1176" s="30" t="s">
        <v>25</v>
      </c>
      <c r="D1176" s="31"/>
      <c r="E1176" s="32">
        <f t="shared" si="61"/>
        <v>0</v>
      </c>
      <c r="F1176" s="3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2.75" customHeight="1">
      <c r="A1177" s="28" t="s">
        <v>26</v>
      </c>
      <c r="B1177" s="29">
        <v>1.0</v>
      </c>
      <c r="C1177" s="30" t="s">
        <v>27</v>
      </c>
      <c r="D1177" s="31"/>
      <c r="E1177" s="32">
        <f t="shared" si="61"/>
        <v>0</v>
      </c>
      <c r="F1177" s="3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2.75" customHeight="1">
      <c r="A1178" s="35" t="s">
        <v>28</v>
      </c>
      <c r="B1178" s="29">
        <v>1.0</v>
      </c>
      <c r="C1178" s="7" t="s">
        <v>29</v>
      </c>
      <c r="D1178" s="31"/>
      <c r="E1178" s="32">
        <f t="shared" si="61"/>
        <v>0</v>
      </c>
      <c r="F1178" s="3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2.75" customHeight="1">
      <c r="A1179" s="28" t="s">
        <v>30</v>
      </c>
      <c r="B1179" s="29">
        <v>2.0</v>
      </c>
      <c r="C1179" s="30" t="s">
        <v>31</v>
      </c>
      <c r="D1179" s="31"/>
      <c r="E1179" s="32">
        <f t="shared" si="61"/>
        <v>0</v>
      </c>
      <c r="F1179" s="3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2.75" customHeight="1">
      <c r="A1180" s="28" t="s">
        <v>32</v>
      </c>
      <c r="B1180" s="29">
        <v>2.0</v>
      </c>
      <c r="C1180" s="30" t="s">
        <v>33</v>
      </c>
      <c r="D1180" s="31"/>
      <c r="E1180" s="32">
        <f t="shared" si="61"/>
        <v>0</v>
      </c>
      <c r="F1180" s="3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2.75" customHeight="1">
      <c r="A1181" s="28" t="s">
        <v>34</v>
      </c>
      <c r="B1181" s="29">
        <v>2.0</v>
      </c>
      <c r="C1181" s="30" t="s">
        <v>35</v>
      </c>
      <c r="D1181" s="31"/>
      <c r="E1181" s="32">
        <f t="shared" si="61"/>
        <v>0</v>
      </c>
      <c r="F1181" s="3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2.75" customHeight="1">
      <c r="A1182" s="28" t="s">
        <v>36</v>
      </c>
      <c r="B1182" s="29">
        <v>2.0</v>
      </c>
      <c r="C1182" s="30" t="s">
        <v>37</v>
      </c>
      <c r="D1182" s="31"/>
      <c r="E1182" s="32">
        <f t="shared" si="61"/>
        <v>0</v>
      </c>
      <c r="F1182" s="3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2.75" customHeight="1">
      <c r="A1183" s="34" t="s">
        <v>38</v>
      </c>
      <c r="B1183" s="29">
        <v>2.0</v>
      </c>
      <c r="C1183" s="30" t="s">
        <v>39</v>
      </c>
      <c r="D1183" s="31"/>
      <c r="E1183" s="32">
        <f t="shared" si="61"/>
        <v>0</v>
      </c>
      <c r="F1183" s="3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2.75" customHeight="1">
      <c r="A1184" s="28" t="s">
        <v>40</v>
      </c>
      <c r="B1184" s="29">
        <v>2.0</v>
      </c>
      <c r="C1184" s="30" t="s">
        <v>41</v>
      </c>
      <c r="D1184" s="31"/>
      <c r="E1184" s="32">
        <f t="shared" si="61"/>
        <v>0</v>
      </c>
      <c r="F1184" s="3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2.75" customHeight="1">
      <c r="A1185" s="28" t="s">
        <v>42</v>
      </c>
      <c r="B1185" s="29">
        <v>2.0</v>
      </c>
      <c r="C1185" s="30" t="s">
        <v>43</v>
      </c>
      <c r="D1185" s="31"/>
      <c r="E1185" s="32">
        <f t="shared" si="61"/>
        <v>0</v>
      </c>
      <c r="F1185" s="3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2.75" customHeight="1">
      <c r="A1186" s="28" t="s">
        <v>44</v>
      </c>
      <c r="B1186" s="29">
        <v>4.0</v>
      </c>
      <c r="C1186" s="30" t="s">
        <v>45</v>
      </c>
      <c r="D1186" s="31"/>
      <c r="E1186" s="32">
        <f t="shared" si="61"/>
        <v>0</v>
      </c>
      <c r="F1186" s="3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2.75" customHeight="1">
      <c r="A1187" s="28" t="s">
        <v>46</v>
      </c>
      <c r="B1187" s="29">
        <v>4.0</v>
      </c>
      <c r="C1187" s="30" t="s">
        <v>47</v>
      </c>
      <c r="D1187" s="31"/>
      <c r="E1187" s="32">
        <f t="shared" si="61"/>
        <v>0</v>
      </c>
      <c r="F1187" s="3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2.75" customHeight="1">
      <c r="A1188" s="28" t="s">
        <v>48</v>
      </c>
      <c r="B1188" s="29">
        <v>4.0</v>
      </c>
      <c r="C1188" s="30" t="s">
        <v>49</v>
      </c>
      <c r="D1188" s="31"/>
      <c r="E1188" s="32">
        <f t="shared" si="61"/>
        <v>0</v>
      </c>
      <c r="F1188" s="3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2.75" customHeight="1">
      <c r="A1189" s="28" t="s">
        <v>50</v>
      </c>
      <c r="B1189" s="29">
        <v>4.0</v>
      </c>
      <c r="C1189" s="30" t="s">
        <v>51</v>
      </c>
      <c r="D1189" s="31"/>
      <c r="E1189" s="32">
        <f t="shared" si="61"/>
        <v>0</v>
      </c>
      <c r="F1189" s="3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2.75" customHeight="1">
      <c r="A1190" s="28" t="s">
        <v>52</v>
      </c>
      <c r="B1190" s="29">
        <v>4.0</v>
      </c>
      <c r="C1190" s="30" t="s">
        <v>53</v>
      </c>
      <c r="D1190" s="31"/>
      <c r="E1190" s="32">
        <f t="shared" si="61"/>
        <v>0</v>
      </c>
      <c r="F1190" s="3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2.75" customHeight="1">
      <c r="A1191" s="28" t="s">
        <v>54</v>
      </c>
      <c r="B1191" s="29">
        <v>1.0</v>
      </c>
      <c r="C1191" s="30" t="s">
        <v>55</v>
      </c>
      <c r="D1191" s="31"/>
      <c r="E1191" s="32">
        <f t="shared" si="61"/>
        <v>0</v>
      </c>
      <c r="F1191" s="3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2.75" customHeight="1">
      <c r="A1192" s="28" t="s">
        <v>56</v>
      </c>
      <c r="B1192" s="29">
        <v>1.0</v>
      </c>
      <c r="C1192" s="30" t="s">
        <v>57</v>
      </c>
      <c r="D1192" s="31"/>
      <c r="E1192" s="32">
        <f t="shared" si="61"/>
        <v>0</v>
      </c>
      <c r="F1192" s="3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2.75" customHeight="1">
      <c r="A1193" s="28" t="s">
        <v>58</v>
      </c>
      <c r="B1193" s="29">
        <v>1.0</v>
      </c>
      <c r="C1193" s="30" t="s">
        <v>59</v>
      </c>
      <c r="D1193" s="31"/>
      <c r="E1193" s="32">
        <f t="shared" si="61"/>
        <v>0</v>
      </c>
      <c r="F1193" s="3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2.75" customHeight="1">
      <c r="A1194" s="28" t="s">
        <v>60</v>
      </c>
      <c r="B1194" s="29">
        <v>1.0</v>
      </c>
      <c r="C1194" s="30" t="s">
        <v>61</v>
      </c>
      <c r="D1194" s="31"/>
      <c r="E1194" s="32">
        <f t="shared" si="61"/>
        <v>0</v>
      </c>
      <c r="F1194" s="3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2.75" customHeight="1">
      <c r="A1195" s="28" t="s">
        <v>62</v>
      </c>
      <c r="B1195" s="29">
        <v>1.0</v>
      </c>
      <c r="C1195" s="30" t="s">
        <v>63</v>
      </c>
      <c r="D1195" s="31"/>
      <c r="E1195" s="32">
        <f t="shared" si="61"/>
        <v>0</v>
      </c>
      <c r="F1195" s="3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2.75" customHeight="1">
      <c r="A1196" s="28" t="s">
        <v>64</v>
      </c>
      <c r="B1196" s="29">
        <v>3.0</v>
      </c>
      <c r="C1196" s="30" t="s">
        <v>65</v>
      </c>
      <c r="D1196" s="31"/>
      <c r="E1196" s="32">
        <f t="shared" si="61"/>
        <v>0</v>
      </c>
      <c r="F1196" s="3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2.75" customHeight="1">
      <c r="A1197" s="28" t="s">
        <v>66</v>
      </c>
      <c r="B1197" s="29">
        <v>3.0</v>
      </c>
      <c r="C1197" s="30" t="s">
        <v>67</v>
      </c>
      <c r="D1197" s="31"/>
      <c r="E1197" s="32">
        <f t="shared" si="61"/>
        <v>0</v>
      </c>
      <c r="F1197" s="3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2.75" customHeight="1">
      <c r="A1198" s="28" t="s">
        <v>68</v>
      </c>
      <c r="B1198" s="29">
        <v>3.0</v>
      </c>
      <c r="C1198" s="30" t="s">
        <v>69</v>
      </c>
      <c r="D1198" s="31"/>
      <c r="E1198" s="32">
        <f t="shared" si="61"/>
        <v>0</v>
      </c>
      <c r="F1198" s="3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2.75" customHeight="1">
      <c r="A1199" s="28" t="s">
        <v>70</v>
      </c>
      <c r="B1199" s="29">
        <v>3.0</v>
      </c>
      <c r="C1199" s="30" t="s">
        <v>71</v>
      </c>
      <c r="D1199" s="31"/>
      <c r="E1199" s="32">
        <f t="shared" si="61"/>
        <v>0</v>
      </c>
      <c r="F1199" s="3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2.75" customHeight="1">
      <c r="A1200" s="28" t="s">
        <v>72</v>
      </c>
      <c r="B1200" s="29">
        <v>3.0</v>
      </c>
      <c r="C1200" s="39" t="s">
        <v>73</v>
      </c>
      <c r="D1200" s="31"/>
      <c r="E1200" s="32">
        <f t="shared" si="61"/>
        <v>0</v>
      </c>
      <c r="F1200" s="3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2.75" customHeight="1">
      <c r="A1201" s="40"/>
      <c r="B1201" s="41"/>
      <c r="C1201" s="42"/>
      <c r="D1201" s="31"/>
      <c r="E1201" s="32">
        <f t="shared" si="61"/>
        <v>0</v>
      </c>
      <c r="F1201" s="3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2.75" customHeight="1">
      <c r="A1202" s="43" t="s">
        <v>74</v>
      </c>
      <c r="B1202" s="44"/>
      <c r="C1202" s="44"/>
      <c r="D1202" s="44"/>
      <c r="E1202" s="44"/>
      <c r="F1202" s="45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2.75" customHeight="1">
      <c r="A1203" s="46" t="s">
        <v>75</v>
      </c>
      <c r="B1203" s="41">
        <v>1.0</v>
      </c>
      <c r="C1203" s="42" t="s">
        <v>23</v>
      </c>
      <c r="D1203" s="31"/>
      <c r="E1203" s="32">
        <f t="shared" ref="E1203:E1207" si="62">D1203*B1203</f>
        <v>0</v>
      </c>
      <c r="F1203" s="3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2.75" customHeight="1">
      <c r="A1204" s="34" t="s">
        <v>76</v>
      </c>
      <c r="B1204" s="41">
        <v>1.0</v>
      </c>
      <c r="C1204" s="30" t="s">
        <v>25</v>
      </c>
      <c r="D1204" s="31"/>
      <c r="E1204" s="32">
        <f t="shared" si="62"/>
        <v>0</v>
      </c>
      <c r="F1204" s="3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2.75" customHeight="1">
      <c r="A1205" s="34" t="s">
        <v>77</v>
      </c>
      <c r="B1205" s="41">
        <v>1.0</v>
      </c>
      <c r="C1205" s="30" t="s">
        <v>27</v>
      </c>
      <c r="D1205" s="31"/>
      <c r="E1205" s="32">
        <f t="shared" si="62"/>
        <v>0</v>
      </c>
      <c r="F1205" s="3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2.75" customHeight="1">
      <c r="A1206" s="34" t="s">
        <v>78</v>
      </c>
      <c r="B1206" s="41">
        <v>1.0</v>
      </c>
      <c r="C1206" s="7" t="s">
        <v>29</v>
      </c>
      <c r="D1206" s="31"/>
      <c r="E1206" s="32">
        <f t="shared" si="62"/>
        <v>0</v>
      </c>
      <c r="F1206" s="3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2.75" customHeight="1">
      <c r="A1207" s="47"/>
      <c r="B1207" s="41"/>
      <c r="C1207" s="48"/>
      <c r="D1207" s="31"/>
      <c r="E1207" s="32">
        <f t="shared" si="62"/>
        <v>0</v>
      </c>
      <c r="F1207" s="3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2.75" customHeight="1">
      <c r="A1208" s="43" t="s">
        <v>79</v>
      </c>
      <c r="B1208" s="44"/>
      <c r="C1208" s="44"/>
      <c r="D1208" s="44"/>
      <c r="E1208" s="44"/>
      <c r="F1208" s="45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2.75" customHeight="1">
      <c r="A1209" s="46" t="s">
        <v>80</v>
      </c>
      <c r="B1209" s="41">
        <v>1.0</v>
      </c>
      <c r="C1209" s="42" t="s">
        <v>23</v>
      </c>
      <c r="D1209" s="31"/>
      <c r="E1209" s="32">
        <f t="shared" ref="E1209:E1213" si="63">D1209*B1209</f>
        <v>0</v>
      </c>
      <c r="F1209" s="3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2.75" customHeight="1">
      <c r="A1210" s="34" t="s">
        <v>81</v>
      </c>
      <c r="B1210" s="41">
        <v>1.0</v>
      </c>
      <c r="C1210" s="30" t="s">
        <v>25</v>
      </c>
      <c r="D1210" s="31"/>
      <c r="E1210" s="32">
        <f t="shared" si="63"/>
        <v>0</v>
      </c>
      <c r="F1210" s="3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2.75" customHeight="1">
      <c r="A1211" s="34" t="s">
        <v>82</v>
      </c>
      <c r="B1211" s="41">
        <v>1.0</v>
      </c>
      <c r="C1211" s="30" t="s">
        <v>27</v>
      </c>
      <c r="D1211" s="31"/>
      <c r="E1211" s="32">
        <f t="shared" si="63"/>
        <v>0</v>
      </c>
      <c r="F1211" s="3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2.75" customHeight="1">
      <c r="A1212" s="34" t="s">
        <v>83</v>
      </c>
      <c r="B1212" s="41">
        <v>1.0</v>
      </c>
      <c r="C1212" s="7" t="s">
        <v>29</v>
      </c>
      <c r="D1212" s="31"/>
      <c r="E1212" s="32">
        <f t="shared" si="63"/>
        <v>0</v>
      </c>
      <c r="F1212" s="3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2.75" customHeight="1">
      <c r="A1213" s="49"/>
      <c r="B1213" s="50"/>
      <c r="C1213" s="51"/>
      <c r="D1213" s="52"/>
      <c r="E1213" s="53">
        <f t="shared" si="63"/>
        <v>0</v>
      </c>
      <c r="F1213" s="54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2.75" customHeight="1">
      <c r="A1214" s="55" t="s">
        <v>84</v>
      </c>
      <c r="E1214" s="56">
        <f>SUMIFS(E1175:E1213,F1175:F1213,"Yes")</f>
        <v>0</v>
      </c>
      <c r="F1214" s="7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2.75" customHeight="1">
      <c r="A1215" s="55" t="s">
        <v>85</v>
      </c>
      <c r="E1215" s="56">
        <f>7.75%*E1214</f>
        <v>0</v>
      </c>
      <c r="F1215" s="7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2.75" customHeight="1">
      <c r="A1216" s="55" t="s">
        <v>86</v>
      </c>
      <c r="E1216" s="57">
        <f t="array" ref="E1216">SUMIFS(E1175:E1213,F1175:F1213,{"No",""})</f>
        <v>0</v>
      </c>
      <c r="F1216" s="7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2.75" customHeight="1">
      <c r="A1217" s="58" t="s">
        <v>87</v>
      </c>
      <c r="B1217" s="37"/>
      <c r="C1217" s="37"/>
      <c r="D1217" s="37"/>
      <c r="E1217" s="59">
        <v>0.0</v>
      </c>
      <c r="F1217" s="7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2.75" customHeight="1">
      <c r="A1218" s="55" t="s">
        <v>88</v>
      </c>
      <c r="E1218" s="60">
        <f>SUM(E1214:E1217)</f>
        <v>0</v>
      </c>
      <c r="F1218" s="7"/>
      <c r="G1218" s="61" t="s">
        <v>129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2.75" customHeight="1">
      <c r="A1219" s="4"/>
      <c r="B1219" s="5"/>
      <c r="C1219" s="4"/>
      <c r="D1219" s="4"/>
      <c r="E1219" s="4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2.75" customHeight="1">
      <c r="A1220" s="4"/>
      <c r="B1220" s="5"/>
      <c r="C1220" s="4"/>
      <c r="D1220" s="4"/>
      <c r="E1220" s="4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2.75" customHeight="1">
      <c r="A1221" s="4"/>
      <c r="B1221" s="5"/>
      <c r="C1221" s="4"/>
      <c r="D1221" s="4"/>
      <c r="E1221" s="4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2.75" customHeight="1">
      <c r="A1222" s="4"/>
      <c r="B1222" s="5"/>
      <c r="C1222" s="4"/>
      <c r="D1222" s="4"/>
      <c r="E1222" s="4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2.75" customHeight="1">
      <c r="A1223" s="8" t="s">
        <v>5</v>
      </c>
      <c r="C1223" s="9" t="str">
        <f>$C$5</f>
        <v/>
      </c>
      <c r="D1223" s="10"/>
      <c r="E1223" s="10"/>
      <c r="F1223" s="10"/>
      <c r="G1223" s="7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2.75" customHeight="1">
      <c r="A1224" s="8" t="s">
        <v>7</v>
      </c>
      <c r="C1224" s="9" t="str">
        <f>$C$6</f>
        <v/>
      </c>
      <c r="D1224" s="10"/>
      <c r="E1224" s="10"/>
      <c r="F1224" s="10"/>
      <c r="G1224" s="7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2.75" customHeight="1">
      <c r="A1225" s="8" t="s">
        <v>9</v>
      </c>
      <c r="C1225" s="9" t="str">
        <f>$C$7</f>
        <v/>
      </c>
      <c r="D1225" s="10"/>
      <c r="E1225" s="10"/>
      <c r="F1225" s="10"/>
      <c r="G1225" s="7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2.75" customHeight="1">
      <c r="A1226" s="11"/>
      <c r="B1226" s="5"/>
      <c r="C1226" s="5"/>
      <c r="D1226" s="5"/>
      <c r="E1226" s="5"/>
      <c r="F1226" s="3"/>
      <c r="G1226" s="7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2.75" customHeight="1">
      <c r="A1227" s="8" t="s">
        <v>12</v>
      </c>
      <c r="C1227" s="16" t="str">
        <f>$C$9</f>
        <v/>
      </c>
      <c r="D1227" s="10"/>
      <c r="E1227" s="10"/>
      <c r="F1227" s="10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2.75" customHeight="1">
      <c r="A1228" s="4"/>
      <c r="B1228" s="5"/>
      <c r="C1228" s="4"/>
      <c r="D1228" s="4"/>
      <c r="E1228" s="4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2.75" customHeight="1">
      <c r="A1229" s="4"/>
      <c r="B1229" s="5"/>
      <c r="C1229" s="4"/>
      <c r="D1229" s="4"/>
      <c r="E1229" s="4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>
      <c r="A1230" s="62" t="s">
        <v>130</v>
      </c>
      <c r="B1230" s="19"/>
      <c r="C1230" s="19"/>
      <c r="D1230" s="19"/>
      <c r="E1230" s="19"/>
      <c r="F1230" s="20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>
      <c r="A1231" s="24" t="s">
        <v>15</v>
      </c>
      <c r="B1231" s="19"/>
      <c r="C1231" s="19"/>
      <c r="D1231" s="19"/>
      <c r="E1231" s="19"/>
      <c r="F1231" s="20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>
      <c r="A1232" s="25" t="s">
        <v>16</v>
      </c>
      <c r="B1232" s="26" t="s">
        <v>17</v>
      </c>
      <c r="C1232" s="26" t="s">
        <v>18</v>
      </c>
      <c r="D1232" s="26" t="s">
        <v>19</v>
      </c>
      <c r="E1232" s="26" t="s">
        <v>20</v>
      </c>
      <c r="F1232" s="27" t="s">
        <v>21</v>
      </c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2.75" customHeight="1">
      <c r="A1233" s="28" t="s">
        <v>22</v>
      </c>
      <c r="B1233" s="29">
        <v>1.0</v>
      </c>
      <c r="C1233" s="30" t="s">
        <v>23</v>
      </c>
      <c r="D1233" s="31"/>
      <c r="E1233" s="32">
        <f t="shared" ref="E1233:E1260" si="64">D1233*B1233</f>
        <v>0</v>
      </c>
      <c r="F1233" s="3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2.75" customHeight="1">
      <c r="A1234" s="34" t="s">
        <v>24</v>
      </c>
      <c r="B1234" s="29">
        <v>1.0</v>
      </c>
      <c r="C1234" s="30" t="s">
        <v>25</v>
      </c>
      <c r="D1234" s="31"/>
      <c r="E1234" s="32">
        <f t="shared" si="64"/>
        <v>0</v>
      </c>
      <c r="F1234" s="3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2.75" customHeight="1">
      <c r="A1235" s="28" t="s">
        <v>26</v>
      </c>
      <c r="B1235" s="29">
        <v>1.0</v>
      </c>
      <c r="C1235" s="30" t="s">
        <v>27</v>
      </c>
      <c r="D1235" s="31"/>
      <c r="E1235" s="32">
        <f t="shared" si="64"/>
        <v>0</v>
      </c>
      <c r="F1235" s="3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2.75" customHeight="1">
      <c r="A1236" s="35" t="s">
        <v>28</v>
      </c>
      <c r="B1236" s="29">
        <v>1.0</v>
      </c>
      <c r="C1236" s="7" t="s">
        <v>29</v>
      </c>
      <c r="D1236" s="31"/>
      <c r="E1236" s="32">
        <f t="shared" si="64"/>
        <v>0</v>
      </c>
      <c r="F1236" s="3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2.75" customHeight="1">
      <c r="A1237" s="28" t="s">
        <v>30</v>
      </c>
      <c r="B1237" s="29">
        <v>8.0</v>
      </c>
      <c r="C1237" s="30" t="s">
        <v>31</v>
      </c>
      <c r="D1237" s="31"/>
      <c r="E1237" s="32">
        <f t="shared" si="64"/>
        <v>0</v>
      </c>
      <c r="F1237" s="3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2.75" customHeight="1">
      <c r="A1238" s="28" t="s">
        <v>32</v>
      </c>
      <c r="B1238" s="29">
        <v>8.0</v>
      </c>
      <c r="C1238" s="30" t="s">
        <v>33</v>
      </c>
      <c r="D1238" s="31"/>
      <c r="E1238" s="32">
        <f t="shared" si="64"/>
        <v>0</v>
      </c>
      <c r="F1238" s="3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2.75" customHeight="1">
      <c r="A1239" s="28" t="s">
        <v>34</v>
      </c>
      <c r="B1239" s="29">
        <v>8.0</v>
      </c>
      <c r="C1239" s="30" t="s">
        <v>35</v>
      </c>
      <c r="D1239" s="31"/>
      <c r="E1239" s="32">
        <f t="shared" si="64"/>
        <v>0</v>
      </c>
      <c r="F1239" s="3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2.75" customHeight="1">
      <c r="A1240" s="28" t="s">
        <v>36</v>
      </c>
      <c r="B1240" s="29">
        <v>8.0</v>
      </c>
      <c r="C1240" s="30" t="s">
        <v>37</v>
      </c>
      <c r="D1240" s="31"/>
      <c r="E1240" s="32">
        <f t="shared" si="64"/>
        <v>0</v>
      </c>
      <c r="F1240" s="3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2.75" customHeight="1">
      <c r="A1241" s="34" t="s">
        <v>38</v>
      </c>
      <c r="B1241" s="29">
        <v>8.0</v>
      </c>
      <c r="C1241" s="30" t="s">
        <v>39</v>
      </c>
      <c r="D1241" s="31"/>
      <c r="E1241" s="32">
        <f t="shared" si="64"/>
        <v>0</v>
      </c>
      <c r="F1241" s="3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2.75" customHeight="1">
      <c r="A1242" s="28" t="s">
        <v>40</v>
      </c>
      <c r="B1242" s="29">
        <v>8.0</v>
      </c>
      <c r="C1242" s="30" t="s">
        <v>41</v>
      </c>
      <c r="D1242" s="31"/>
      <c r="E1242" s="32">
        <f t="shared" si="64"/>
        <v>0</v>
      </c>
      <c r="F1242" s="3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2.75" customHeight="1">
      <c r="A1243" s="28" t="s">
        <v>42</v>
      </c>
      <c r="B1243" s="29">
        <v>8.0</v>
      </c>
      <c r="C1243" s="30" t="s">
        <v>43</v>
      </c>
      <c r="D1243" s="31"/>
      <c r="E1243" s="32">
        <f t="shared" si="64"/>
        <v>0</v>
      </c>
      <c r="F1243" s="3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2.75" customHeight="1">
      <c r="A1244" s="34" t="s">
        <v>131</v>
      </c>
      <c r="B1244" s="29">
        <v>8.0</v>
      </c>
      <c r="C1244" s="39" t="s">
        <v>132</v>
      </c>
      <c r="D1244" s="31"/>
      <c r="E1244" s="32">
        <f t="shared" si="64"/>
        <v>0</v>
      </c>
      <c r="F1244" s="3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2.75" customHeight="1">
      <c r="A1245" s="28" t="s">
        <v>44</v>
      </c>
      <c r="B1245" s="29">
        <v>1.0</v>
      </c>
      <c r="C1245" s="30" t="s">
        <v>45</v>
      </c>
      <c r="D1245" s="31"/>
      <c r="E1245" s="32">
        <f t="shared" si="64"/>
        <v>0</v>
      </c>
      <c r="F1245" s="3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2.75" customHeight="1">
      <c r="A1246" s="28" t="s">
        <v>46</v>
      </c>
      <c r="B1246" s="29">
        <v>1.0</v>
      </c>
      <c r="C1246" s="30" t="s">
        <v>47</v>
      </c>
      <c r="D1246" s="31"/>
      <c r="E1246" s="32">
        <f t="shared" si="64"/>
        <v>0</v>
      </c>
      <c r="F1246" s="3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2.75" customHeight="1">
      <c r="A1247" s="28" t="s">
        <v>48</v>
      </c>
      <c r="B1247" s="29">
        <v>1.0</v>
      </c>
      <c r="C1247" s="30" t="s">
        <v>49</v>
      </c>
      <c r="D1247" s="31"/>
      <c r="E1247" s="32">
        <f t="shared" si="64"/>
        <v>0</v>
      </c>
      <c r="F1247" s="3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2.75" customHeight="1">
      <c r="A1248" s="28" t="s">
        <v>50</v>
      </c>
      <c r="B1248" s="29">
        <v>1.0</v>
      </c>
      <c r="C1248" s="30" t="s">
        <v>51</v>
      </c>
      <c r="D1248" s="31"/>
      <c r="E1248" s="32">
        <f t="shared" si="64"/>
        <v>0</v>
      </c>
      <c r="F1248" s="3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2.75" customHeight="1">
      <c r="A1249" s="28" t="s">
        <v>52</v>
      </c>
      <c r="B1249" s="29">
        <v>1.0</v>
      </c>
      <c r="C1249" s="30" t="s">
        <v>53</v>
      </c>
      <c r="D1249" s="31"/>
      <c r="E1249" s="32">
        <f t="shared" si="64"/>
        <v>0</v>
      </c>
      <c r="F1249" s="3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2.75" customHeight="1">
      <c r="A1250" s="28" t="s">
        <v>54</v>
      </c>
      <c r="B1250" s="29">
        <v>1.0</v>
      </c>
      <c r="C1250" s="30" t="s">
        <v>55</v>
      </c>
      <c r="D1250" s="31"/>
      <c r="E1250" s="32">
        <f t="shared" si="64"/>
        <v>0</v>
      </c>
      <c r="F1250" s="3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2.75" customHeight="1">
      <c r="A1251" s="28" t="s">
        <v>56</v>
      </c>
      <c r="B1251" s="29">
        <v>1.0</v>
      </c>
      <c r="C1251" s="30" t="s">
        <v>57</v>
      </c>
      <c r="D1251" s="31"/>
      <c r="E1251" s="32">
        <f t="shared" si="64"/>
        <v>0</v>
      </c>
      <c r="F1251" s="3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2.75" customHeight="1">
      <c r="A1252" s="28" t="s">
        <v>58</v>
      </c>
      <c r="B1252" s="29">
        <v>1.0</v>
      </c>
      <c r="C1252" s="30" t="s">
        <v>59</v>
      </c>
      <c r="D1252" s="31"/>
      <c r="E1252" s="32">
        <f t="shared" si="64"/>
        <v>0</v>
      </c>
      <c r="F1252" s="3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2.75" customHeight="1">
      <c r="A1253" s="28" t="s">
        <v>60</v>
      </c>
      <c r="B1253" s="29">
        <v>1.0</v>
      </c>
      <c r="C1253" s="30" t="s">
        <v>61</v>
      </c>
      <c r="D1253" s="31"/>
      <c r="E1253" s="32">
        <f t="shared" si="64"/>
        <v>0</v>
      </c>
      <c r="F1253" s="3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2.75" customHeight="1">
      <c r="A1254" s="28" t="s">
        <v>62</v>
      </c>
      <c r="B1254" s="29">
        <v>1.0</v>
      </c>
      <c r="C1254" s="30" t="s">
        <v>63</v>
      </c>
      <c r="D1254" s="31"/>
      <c r="E1254" s="32">
        <f t="shared" si="64"/>
        <v>0</v>
      </c>
      <c r="F1254" s="3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2.75" customHeight="1">
      <c r="A1255" s="28" t="s">
        <v>64</v>
      </c>
      <c r="B1255" s="29">
        <v>4.0</v>
      </c>
      <c r="C1255" s="30" t="s">
        <v>65</v>
      </c>
      <c r="D1255" s="31"/>
      <c r="E1255" s="32">
        <f t="shared" si="64"/>
        <v>0</v>
      </c>
      <c r="F1255" s="3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2.75" customHeight="1">
      <c r="A1256" s="28" t="s">
        <v>66</v>
      </c>
      <c r="B1256" s="29">
        <v>4.0</v>
      </c>
      <c r="C1256" s="30" t="s">
        <v>67</v>
      </c>
      <c r="D1256" s="31"/>
      <c r="E1256" s="32">
        <f t="shared" si="64"/>
        <v>0</v>
      </c>
      <c r="F1256" s="3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2.75" customHeight="1">
      <c r="A1257" s="28" t="s">
        <v>68</v>
      </c>
      <c r="B1257" s="29">
        <v>4.0</v>
      </c>
      <c r="C1257" s="30" t="s">
        <v>69</v>
      </c>
      <c r="D1257" s="31"/>
      <c r="E1257" s="32">
        <f t="shared" si="64"/>
        <v>0</v>
      </c>
      <c r="F1257" s="3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2.75" customHeight="1">
      <c r="A1258" s="28" t="s">
        <v>70</v>
      </c>
      <c r="B1258" s="29">
        <v>4.0</v>
      </c>
      <c r="C1258" s="30" t="s">
        <v>71</v>
      </c>
      <c r="D1258" s="31"/>
      <c r="E1258" s="32">
        <f t="shared" si="64"/>
        <v>0</v>
      </c>
      <c r="F1258" s="3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2.75" customHeight="1">
      <c r="A1259" s="28" t="s">
        <v>72</v>
      </c>
      <c r="B1259" s="29">
        <v>4.0</v>
      </c>
      <c r="C1259" s="39" t="s">
        <v>73</v>
      </c>
      <c r="D1259" s="31"/>
      <c r="E1259" s="32">
        <f t="shared" si="64"/>
        <v>0</v>
      </c>
      <c r="F1259" s="3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2.75" customHeight="1">
      <c r="A1260" s="40"/>
      <c r="B1260" s="41"/>
      <c r="C1260" s="42"/>
      <c r="D1260" s="31"/>
      <c r="E1260" s="32">
        <f t="shared" si="64"/>
        <v>0</v>
      </c>
      <c r="F1260" s="3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2.75" customHeight="1">
      <c r="A1261" s="43" t="s">
        <v>74</v>
      </c>
      <c r="B1261" s="44"/>
      <c r="C1261" s="44"/>
      <c r="D1261" s="44"/>
      <c r="E1261" s="44"/>
      <c r="F1261" s="45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2.75" customHeight="1">
      <c r="A1262" s="46" t="s">
        <v>75</v>
      </c>
      <c r="B1262" s="41">
        <v>1.0</v>
      </c>
      <c r="C1262" s="42" t="s">
        <v>23</v>
      </c>
      <c r="D1262" s="31"/>
      <c r="E1262" s="32">
        <f t="shared" ref="E1262:E1266" si="65">D1262*B1262</f>
        <v>0</v>
      </c>
      <c r="F1262" s="3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2.75" customHeight="1">
      <c r="A1263" s="34" t="s">
        <v>76</v>
      </c>
      <c r="B1263" s="41">
        <v>1.0</v>
      </c>
      <c r="C1263" s="30" t="s">
        <v>25</v>
      </c>
      <c r="D1263" s="31"/>
      <c r="E1263" s="32">
        <f t="shared" si="65"/>
        <v>0</v>
      </c>
      <c r="F1263" s="3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2.75" customHeight="1">
      <c r="A1264" s="34" t="s">
        <v>77</v>
      </c>
      <c r="B1264" s="41">
        <v>1.0</v>
      </c>
      <c r="C1264" s="30" t="s">
        <v>27</v>
      </c>
      <c r="D1264" s="31"/>
      <c r="E1264" s="32">
        <f t="shared" si="65"/>
        <v>0</v>
      </c>
      <c r="F1264" s="3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2.75" customHeight="1">
      <c r="A1265" s="34" t="s">
        <v>78</v>
      </c>
      <c r="B1265" s="41">
        <v>1.0</v>
      </c>
      <c r="C1265" s="7" t="s">
        <v>29</v>
      </c>
      <c r="D1265" s="31"/>
      <c r="E1265" s="32">
        <f t="shared" si="65"/>
        <v>0</v>
      </c>
      <c r="F1265" s="3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2.75" customHeight="1">
      <c r="A1266" s="47"/>
      <c r="B1266" s="41"/>
      <c r="C1266" s="48"/>
      <c r="D1266" s="31"/>
      <c r="E1266" s="32">
        <f t="shared" si="65"/>
        <v>0</v>
      </c>
      <c r="F1266" s="3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2.75" customHeight="1">
      <c r="A1267" s="43" t="s">
        <v>79</v>
      </c>
      <c r="B1267" s="44"/>
      <c r="C1267" s="44"/>
      <c r="D1267" s="44"/>
      <c r="E1267" s="44"/>
      <c r="F1267" s="45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2.75" customHeight="1">
      <c r="A1268" s="46" t="s">
        <v>80</v>
      </c>
      <c r="B1268" s="41">
        <v>1.0</v>
      </c>
      <c r="C1268" s="42" t="s">
        <v>23</v>
      </c>
      <c r="D1268" s="31"/>
      <c r="E1268" s="32">
        <f t="shared" ref="E1268:E1272" si="66">D1268*B1268</f>
        <v>0</v>
      </c>
      <c r="F1268" s="3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2.75" customHeight="1">
      <c r="A1269" s="34" t="s">
        <v>81</v>
      </c>
      <c r="B1269" s="41">
        <v>1.0</v>
      </c>
      <c r="C1269" s="30" t="s">
        <v>25</v>
      </c>
      <c r="D1269" s="31"/>
      <c r="E1269" s="32">
        <f t="shared" si="66"/>
        <v>0</v>
      </c>
      <c r="F1269" s="3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2.75" customHeight="1">
      <c r="A1270" s="34" t="s">
        <v>82</v>
      </c>
      <c r="B1270" s="41">
        <v>1.0</v>
      </c>
      <c r="C1270" s="30" t="s">
        <v>27</v>
      </c>
      <c r="D1270" s="31"/>
      <c r="E1270" s="32">
        <f t="shared" si="66"/>
        <v>0</v>
      </c>
      <c r="F1270" s="3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2.75" customHeight="1">
      <c r="A1271" s="34" t="s">
        <v>83</v>
      </c>
      <c r="B1271" s="41">
        <v>1.0</v>
      </c>
      <c r="C1271" s="7" t="s">
        <v>29</v>
      </c>
      <c r="D1271" s="31"/>
      <c r="E1271" s="32">
        <f t="shared" si="66"/>
        <v>0</v>
      </c>
      <c r="F1271" s="3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2.75" customHeight="1">
      <c r="A1272" s="49"/>
      <c r="B1272" s="50"/>
      <c r="C1272" s="51"/>
      <c r="D1272" s="52"/>
      <c r="E1272" s="53">
        <f t="shared" si="66"/>
        <v>0</v>
      </c>
      <c r="F1272" s="54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2.75" customHeight="1">
      <c r="A1273" s="55" t="s">
        <v>84</v>
      </c>
      <c r="E1273" s="56">
        <f>SUMIFS(E1233:E1272,F1233:F1272,"Yes")</f>
        <v>0</v>
      </c>
      <c r="F1273" s="7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2.75" customHeight="1">
      <c r="A1274" s="55" t="s">
        <v>85</v>
      </c>
      <c r="E1274" s="56">
        <f>7.75%*E1273</f>
        <v>0</v>
      </c>
      <c r="F1274" s="7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2.75" customHeight="1">
      <c r="A1275" s="55" t="s">
        <v>86</v>
      </c>
      <c r="E1275" s="57">
        <f t="array" ref="E1275">SUMIFS(E1233:E1272,F1233:F1272,{"No",""})</f>
        <v>0</v>
      </c>
      <c r="F1275" s="7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2.75" customHeight="1">
      <c r="A1276" s="58" t="s">
        <v>87</v>
      </c>
      <c r="B1276" s="37"/>
      <c r="C1276" s="37"/>
      <c r="D1276" s="37"/>
      <c r="E1276" s="59">
        <v>0.0</v>
      </c>
      <c r="F1276" s="7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2.75" customHeight="1">
      <c r="A1277" s="55" t="s">
        <v>88</v>
      </c>
      <c r="E1277" s="60">
        <f>SUM(E1273:E1276)</f>
        <v>0</v>
      </c>
      <c r="F1277" s="7"/>
      <c r="G1277" s="61" t="s">
        <v>133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2.75" customHeight="1">
      <c r="A1278" s="4"/>
      <c r="B1278" s="5"/>
      <c r="C1278" s="4"/>
      <c r="D1278" s="4"/>
      <c r="E1278" s="4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2.75" customHeight="1">
      <c r="A1279" s="4"/>
      <c r="B1279" s="5"/>
      <c r="C1279" s="4"/>
      <c r="D1279" s="4"/>
      <c r="E1279" s="4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2.75" customHeight="1">
      <c r="A1280" s="4"/>
      <c r="B1280" s="5"/>
      <c r="C1280" s="4"/>
      <c r="D1280" s="4"/>
      <c r="E1280" s="4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2.75" customHeight="1">
      <c r="A1281" s="4"/>
      <c r="B1281" s="5"/>
      <c r="C1281" s="4"/>
      <c r="D1281" s="4"/>
      <c r="E1281" s="4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2.75" customHeight="1">
      <c r="A1282" s="8" t="s">
        <v>5</v>
      </c>
      <c r="C1282" s="9" t="str">
        <f>$C$5</f>
        <v/>
      </c>
      <c r="D1282" s="10"/>
      <c r="E1282" s="10"/>
      <c r="F1282" s="10"/>
      <c r="G1282" s="7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2.75" customHeight="1">
      <c r="A1283" s="8" t="s">
        <v>7</v>
      </c>
      <c r="C1283" s="9" t="str">
        <f>$C$6</f>
        <v/>
      </c>
      <c r="D1283" s="10"/>
      <c r="E1283" s="10"/>
      <c r="F1283" s="10"/>
      <c r="G1283" s="7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2.75" customHeight="1">
      <c r="A1284" s="8" t="s">
        <v>9</v>
      </c>
      <c r="C1284" s="9" t="str">
        <f>$C$7</f>
        <v/>
      </c>
      <c r="D1284" s="10"/>
      <c r="E1284" s="10"/>
      <c r="F1284" s="10"/>
      <c r="G1284" s="7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2.75" customHeight="1">
      <c r="A1285" s="11"/>
      <c r="B1285" s="5"/>
      <c r="C1285" s="5"/>
      <c r="D1285" s="5"/>
      <c r="E1285" s="5"/>
      <c r="F1285" s="3"/>
      <c r="G1285" s="7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2.75" customHeight="1">
      <c r="A1286" s="8" t="s">
        <v>12</v>
      </c>
      <c r="C1286" s="16" t="str">
        <f>$C$9</f>
        <v/>
      </c>
      <c r="D1286" s="10"/>
      <c r="E1286" s="10"/>
      <c r="F1286" s="10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2.75" customHeight="1">
      <c r="A1287" s="4"/>
      <c r="B1287" s="5"/>
      <c r="C1287" s="4"/>
      <c r="D1287" s="4"/>
      <c r="E1287" s="4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2.75" customHeight="1">
      <c r="A1288" s="4"/>
      <c r="B1288" s="5"/>
      <c r="C1288" s="4"/>
      <c r="D1288" s="4"/>
      <c r="E1288" s="4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>
      <c r="A1289" s="63" t="s">
        <v>134</v>
      </c>
      <c r="B1289" s="19"/>
      <c r="C1289" s="19"/>
      <c r="D1289" s="19"/>
      <c r="E1289" s="19"/>
      <c r="F1289" s="20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>
      <c r="A1290" s="24" t="s">
        <v>15</v>
      </c>
      <c r="B1290" s="19"/>
      <c r="C1290" s="19"/>
      <c r="D1290" s="19"/>
      <c r="E1290" s="19"/>
      <c r="F1290" s="20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>
      <c r="A1291" s="25" t="s">
        <v>16</v>
      </c>
      <c r="B1291" s="26" t="s">
        <v>17</v>
      </c>
      <c r="C1291" s="26" t="s">
        <v>18</v>
      </c>
      <c r="D1291" s="26" t="s">
        <v>19</v>
      </c>
      <c r="E1291" s="26" t="s">
        <v>20</v>
      </c>
      <c r="F1291" s="27" t="s">
        <v>21</v>
      </c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2.75" customHeight="1">
      <c r="A1292" s="28" t="s">
        <v>22</v>
      </c>
      <c r="B1292" s="29">
        <v>1.0</v>
      </c>
      <c r="C1292" s="30" t="s">
        <v>23</v>
      </c>
      <c r="D1292" s="31"/>
      <c r="E1292" s="32">
        <f t="shared" ref="E1292:E1319" si="67">D1292*B1292</f>
        <v>0</v>
      </c>
      <c r="F1292" s="3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2.75" customHeight="1">
      <c r="A1293" s="34" t="s">
        <v>24</v>
      </c>
      <c r="B1293" s="29">
        <v>1.0</v>
      </c>
      <c r="C1293" s="30" t="s">
        <v>25</v>
      </c>
      <c r="D1293" s="31"/>
      <c r="E1293" s="32">
        <f t="shared" si="67"/>
        <v>0</v>
      </c>
      <c r="F1293" s="3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2.75" customHeight="1">
      <c r="A1294" s="28" t="s">
        <v>26</v>
      </c>
      <c r="B1294" s="29">
        <v>1.0</v>
      </c>
      <c r="C1294" s="30" t="s">
        <v>27</v>
      </c>
      <c r="D1294" s="31"/>
      <c r="E1294" s="32">
        <f t="shared" si="67"/>
        <v>0</v>
      </c>
      <c r="F1294" s="3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2.75" customHeight="1">
      <c r="A1295" s="35" t="s">
        <v>28</v>
      </c>
      <c r="B1295" s="29">
        <v>1.0</v>
      </c>
      <c r="C1295" s="7" t="s">
        <v>29</v>
      </c>
      <c r="D1295" s="31"/>
      <c r="E1295" s="32">
        <f t="shared" si="67"/>
        <v>0</v>
      </c>
      <c r="F1295" s="3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2.75" customHeight="1">
      <c r="A1296" s="28" t="s">
        <v>30</v>
      </c>
      <c r="B1296" s="29">
        <v>8.0</v>
      </c>
      <c r="C1296" s="30" t="s">
        <v>31</v>
      </c>
      <c r="D1296" s="31"/>
      <c r="E1296" s="32">
        <f t="shared" si="67"/>
        <v>0</v>
      </c>
      <c r="F1296" s="3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2.75" customHeight="1">
      <c r="A1297" s="28" t="s">
        <v>32</v>
      </c>
      <c r="B1297" s="29">
        <v>8.0</v>
      </c>
      <c r="C1297" s="30" t="s">
        <v>33</v>
      </c>
      <c r="D1297" s="31"/>
      <c r="E1297" s="32">
        <f t="shared" si="67"/>
        <v>0</v>
      </c>
      <c r="F1297" s="3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2.75" customHeight="1">
      <c r="A1298" s="28" t="s">
        <v>34</v>
      </c>
      <c r="B1298" s="29">
        <v>8.0</v>
      </c>
      <c r="C1298" s="30" t="s">
        <v>35</v>
      </c>
      <c r="D1298" s="31"/>
      <c r="E1298" s="32">
        <f t="shared" si="67"/>
        <v>0</v>
      </c>
      <c r="F1298" s="3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2.75" customHeight="1">
      <c r="A1299" s="28" t="s">
        <v>36</v>
      </c>
      <c r="B1299" s="29">
        <v>8.0</v>
      </c>
      <c r="C1299" s="30" t="s">
        <v>37</v>
      </c>
      <c r="D1299" s="31"/>
      <c r="E1299" s="32">
        <f t="shared" si="67"/>
        <v>0</v>
      </c>
      <c r="F1299" s="3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2.75" customHeight="1">
      <c r="A1300" s="34" t="s">
        <v>38</v>
      </c>
      <c r="B1300" s="29">
        <v>8.0</v>
      </c>
      <c r="C1300" s="30" t="s">
        <v>39</v>
      </c>
      <c r="D1300" s="31"/>
      <c r="E1300" s="32">
        <f t="shared" si="67"/>
        <v>0</v>
      </c>
      <c r="F1300" s="3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2.75" customHeight="1">
      <c r="A1301" s="28" t="s">
        <v>40</v>
      </c>
      <c r="B1301" s="29">
        <v>8.0</v>
      </c>
      <c r="C1301" s="30" t="s">
        <v>41</v>
      </c>
      <c r="D1301" s="31"/>
      <c r="E1301" s="32">
        <f t="shared" si="67"/>
        <v>0</v>
      </c>
      <c r="F1301" s="3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2.75" customHeight="1">
      <c r="A1302" s="28" t="s">
        <v>42</v>
      </c>
      <c r="B1302" s="29">
        <v>8.0</v>
      </c>
      <c r="C1302" s="30" t="s">
        <v>43</v>
      </c>
      <c r="D1302" s="31"/>
      <c r="E1302" s="32">
        <f t="shared" si="67"/>
        <v>0</v>
      </c>
      <c r="F1302" s="3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2.75" customHeight="1">
      <c r="A1303" s="34" t="s">
        <v>131</v>
      </c>
      <c r="B1303" s="29">
        <v>8.0</v>
      </c>
      <c r="C1303" s="39" t="s">
        <v>132</v>
      </c>
      <c r="D1303" s="31"/>
      <c r="E1303" s="32">
        <f t="shared" si="67"/>
        <v>0</v>
      </c>
      <c r="F1303" s="3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2.75" customHeight="1">
      <c r="A1304" s="28" t="s">
        <v>44</v>
      </c>
      <c r="B1304" s="29">
        <v>1.0</v>
      </c>
      <c r="C1304" s="30" t="s">
        <v>45</v>
      </c>
      <c r="D1304" s="31"/>
      <c r="E1304" s="32">
        <f t="shared" si="67"/>
        <v>0</v>
      </c>
      <c r="F1304" s="3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2.75" customHeight="1">
      <c r="A1305" s="28" t="s">
        <v>46</v>
      </c>
      <c r="B1305" s="29">
        <v>1.0</v>
      </c>
      <c r="C1305" s="30" t="s">
        <v>47</v>
      </c>
      <c r="D1305" s="31"/>
      <c r="E1305" s="32">
        <f t="shared" si="67"/>
        <v>0</v>
      </c>
      <c r="F1305" s="3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2.75" customHeight="1">
      <c r="A1306" s="28" t="s">
        <v>48</v>
      </c>
      <c r="B1306" s="29">
        <v>1.0</v>
      </c>
      <c r="C1306" s="30" t="s">
        <v>49</v>
      </c>
      <c r="D1306" s="31"/>
      <c r="E1306" s="32">
        <f t="shared" si="67"/>
        <v>0</v>
      </c>
      <c r="F1306" s="3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2.75" customHeight="1">
      <c r="A1307" s="28" t="s">
        <v>50</v>
      </c>
      <c r="B1307" s="29">
        <v>1.0</v>
      </c>
      <c r="C1307" s="30" t="s">
        <v>51</v>
      </c>
      <c r="D1307" s="31"/>
      <c r="E1307" s="32">
        <f t="shared" si="67"/>
        <v>0</v>
      </c>
      <c r="F1307" s="3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2.75" customHeight="1">
      <c r="A1308" s="28" t="s">
        <v>52</v>
      </c>
      <c r="B1308" s="29">
        <v>1.0</v>
      </c>
      <c r="C1308" s="30" t="s">
        <v>53</v>
      </c>
      <c r="D1308" s="31"/>
      <c r="E1308" s="32">
        <f t="shared" si="67"/>
        <v>0</v>
      </c>
      <c r="F1308" s="3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2.75" customHeight="1">
      <c r="A1309" s="28" t="s">
        <v>54</v>
      </c>
      <c r="B1309" s="29">
        <v>1.0</v>
      </c>
      <c r="C1309" s="30" t="s">
        <v>55</v>
      </c>
      <c r="D1309" s="31"/>
      <c r="E1309" s="32">
        <f t="shared" si="67"/>
        <v>0</v>
      </c>
      <c r="F1309" s="3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2.75" customHeight="1">
      <c r="A1310" s="28" t="s">
        <v>56</v>
      </c>
      <c r="B1310" s="29">
        <v>1.0</v>
      </c>
      <c r="C1310" s="30" t="s">
        <v>57</v>
      </c>
      <c r="D1310" s="31"/>
      <c r="E1310" s="32">
        <f t="shared" si="67"/>
        <v>0</v>
      </c>
      <c r="F1310" s="3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2.75" customHeight="1">
      <c r="A1311" s="28" t="s">
        <v>58</v>
      </c>
      <c r="B1311" s="29">
        <v>1.0</v>
      </c>
      <c r="C1311" s="30" t="s">
        <v>59</v>
      </c>
      <c r="D1311" s="31"/>
      <c r="E1311" s="32">
        <f t="shared" si="67"/>
        <v>0</v>
      </c>
      <c r="F1311" s="3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2.75" customHeight="1">
      <c r="A1312" s="28" t="s">
        <v>60</v>
      </c>
      <c r="B1312" s="29">
        <v>1.0</v>
      </c>
      <c r="C1312" s="30" t="s">
        <v>61</v>
      </c>
      <c r="D1312" s="31"/>
      <c r="E1312" s="32">
        <f t="shared" si="67"/>
        <v>0</v>
      </c>
      <c r="F1312" s="3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2.75" customHeight="1">
      <c r="A1313" s="28" t="s">
        <v>62</v>
      </c>
      <c r="B1313" s="29">
        <v>1.0</v>
      </c>
      <c r="C1313" s="30" t="s">
        <v>63</v>
      </c>
      <c r="D1313" s="31"/>
      <c r="E1313" s="32">
        <f t="shared" si="67"/>
        <v>0</v>
      </c>
      <c r="F1313" s="3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2.75" customHeight="1">
      <c r="A1314" s="28" t="s">
        <v>64</v>
      </c>
      <c r="B1314" s="29">
        <v>4.0</v>
      </c>
      <c r="C1314" s="30" t="s">
        <v>65</v>
      </c>
      <c r="D1314" s="31"/>
      <c r="E1314" s="32">
        <f t="shared" si="67"/>
        <v>0</v>
      </c>
      <c r="F1314" s="3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2.75" customHeight="1">
      <c r="A1315" s="28" t="s">
        <v>66</v>
      </c>
      <c r="B1315" s="29">
        <v>4.0</v>
      </c>
      <c r="C1315" s="30" t="s">
        <v>67</v>
      </c>
      <c r="D1315" s="31"/>
      <c r="E1315" s="32">
        <f t="shared" si="67"/>
        <v>0</v>
      </c>
      <c r="F1315" s="3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2.75" customHeight="1">
      <c r="A1316" s="28" t="s">
        <v>68</v>
      </c>
      <c r="B1316" s="29">
        <v>4.0</v>
      </c>
      <c r="C1316" s="30" t="s">
        <v>69</v>
      </c>
      <c r="D1316" s="31"/>
      <c r="E1316" s="32">
        <f t="shared" si="67"/>
        <v>0</v>
      </c>
      <c r="F1316" s="3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2.75" customHeight="1">
      <c r="A1317" s="28" t="s">
        <v>70</v>
      </c>
      <c r="B1317" s="29">
        <v>4.0</v>
      </c>
      <c r="C1317" s="30" t="s">
        <v>71</v>
      </c>
      <c r="D1317" s="31"/>
      <c r="E1317" s="32">
        <f t="shared" si="67"/>
        <v>0</v>
      </c>
      <c r="F1317" s="3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2.75" customHeight="1">
      <c r="A1318" s="28" t="s">
        <v>72</v>
      </c>
      <c r="B1318" s="29">
        <v>4.0</v>
      </c>
      <c r="C1318" s="39" t="s">
        <v>73</v>
      </c>
      <c r="D1318" s="31"/>
      <c r="E1318" s="32">
        <f t="shared" si="67"/>
        <v>0</v>
      </c>
      <c r="F1318" s="3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2.75" customHeight="1">
      <c r="A1319" s="40"/>
      <c r="B1319" s="41"/>
      <c r="C1319" s="42"/>
      <c r="D1319" s="31"/>
      <c r="E1319" s="32">
        <f t="shared" si="67"/>
        <v>0</v>
      </c>
      <c r="F1319" s="3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2.75" customHeight="1">
      <c r="A1320" s="43" t="s">
        <v>74</v>
      </c>
      <c r="B1320" s="44"/>
      <c r="C1320" s="44"/>
      <c r="D1320" s="44"/>
      <c r="E1320" s="44"/>
      <c r="F1320" s="45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2.75" customHeight="1">
      <c r="A1321" s="46" t="s">
        <v>75</v>
      </c>
      <c r="B1321" s="41">
        <v>1.0</v>
      </c>
      <c r="C1321" s="42" t="s">
        <v>23</v>
      </c>
      <c r="D1321" s="31"/>
      <c r="E1321" s="32">
        <f t="shared" ref="E1321:E1325" si="68">D1321*B1321</f>
        <v>0</v>
      </c>
      <c r="F1321" s="3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2.75" customHeight="1">
      <c r="A1322" s="34" t="s">
        <v>76</v>
      </c>
      <c r="B1322" s="41">
        <v>1.0</v>
      </c>
      <c r="C1322" s="30" t="s">
        <v>25</v>
      </c>
      <c r="D1322" s="31"/>
      <c r="E1322" s="32">
        <f t="shared" si="68"/>
        <v>0</v>
      </c>
      <c r="F1322" s="3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2.75" customHeight="1">
      <c r="A1323" s="34" t="s">
        <v>77</v>
      </c>
      <c r="B1323" s="41">
        <v>1.0</v>
      </c>
      <c r="C1323" s="30" t="s">
        <v>27</v>
      </c>
      <c r="D1323" s="31"/>
      <c r="E1323" s="32">
        <f t="shared" si="68"/>
        <v>0</v>
      </c>
      <c r="F1323" s="3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2.75" customHeight="1">
      <c r="A1324" s="34" t="s">
        <v>78</v>
      </c>
      <c r="B1324" s="41">
        <v>1.0</v>
      </c>
      <c r="C1324" s="7" t="s">
        <v>29</v>
      </c>
      <c r="D1324" s="31"/>
      <c r="E1324" s="32">
        <f t="shared" si="68"/>
        <v>0</v>
      </c>
      <c r="F1324" s="3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2.75" customHeight="1">
      <c r="A1325" s="47"/>
      <c r="B1325" s="41"/>
      <c r="C1325" s="48"/>
      <c r="D1325" s="31"/>
      <c r="E1325" s="32">
        <f t="shared" si="68"/>
        <v>0</v>
      </c>
      <c r="F1325" s="3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2.75" customHeight="1">
      <c r="A1326" s="43" t="s">
        <v>79</v>
      </c>
      <c r="B1326" s="44"/>
      <c r="C1326" s="44"/>
      <c r="D1326" s="44"/>
      <c r="E1326" s="44"/>
      <c r="F1326" s="45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2.75" customHeight="1">
      <c r="A1327" s="46" t="s">
        <v>80</v>
      </c>
      <c r="B1327" s="41">
        <v>1.0</v>
      </c>
      <c r="C1327" s="42" t="s">
        <v>23</v>
      </c>
      <c r="D1327" s="31"/>
      <c r="E1327" s="32">
        <f t="shared" ref="E1327:E1331" si="69">D1327*B1327</f>
        <v>0</v>
      </c>
      <c r="F1327" s="3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2.75" customHeight="1">
      <c r="A1328" s="34" t="s">
        <v>81</v>
      </c>
      <c r="B1328" s="41">
        <v>1.0</v>
      </c>
      <c r="C1328" s="30" t="s">
        <v>25</v>
      </c>
      <c r="D1328" s="31"/>
      <c r="E1328" s="32">
        <f t="shared" si="69"/>
        <v>0</v>
      </c>
      <c r="F1328" s="3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2.75" customHeight="1">
      <c r="A1329" s="34" t="s">
        <v>82</v>
      </c>
      <c r="B1329" s="41">
        <v>1.0</v>
      </c>
      <c r="C1329" s="30" t="s">
        <v>27</v>
      </c>
      <c r="D1329" s="31"/>
      <c r="E1329" s="32">
        <f t="shared" si="69"/>
        <v>0</v>
      </c>
      <c r="F1329" s="3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2.75" customHeight="1">
      <c r="A1330" s="34" t="s">
        <v>83</v>
      </c>
      <c r="B1330" s="41">
        <v>1.0</v>
      </c>
      <c r="C1330" s="7" t="s">
        <v>29</v>
      </c>
      <c r="D1330" s="31"/>
      <c r="E1330" s="32">
        <f t="shared" si="69"/>
        <v>0</v>
      </c>
      <c r="F1330" s="3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2.75" customHeight="1">
      <c r="A1331" s="49"/>
      <c r="B1331" s="50"/>
      <c r="C1331" s="51"/>
      <c r="D1331" s="52"/>
      <c r="E1331" s="53">
        <f t="shared" si="69"/>
        <v>0</v>
      </c>
      <c r="F1331" s="54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2.75" customHeight="1">
      <c r="A1332" s="55" t="s">
        <v>84</v>
      </c>
      <c r="E1332" s="56">
        <f>SUMIFS(E1292:E1331,F1292:F1331,"Yes")</f>
        <v>0</v>
      </c>
      <c r="F1332" s="7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2.75" customHeight="1">
      <c r="A1333" s="55" t="s">
        <v>85</v>
      </c>
      <c r="E1333" s="56">
        <f>7.75%*E1332</f>
        <v>0</v>
      </c>
      <c r="F1333" s="7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2.75" customHeight="1">
      <c r="A1334" s="55" t="s">
        <v>86</v>
      </c>
      <c r="E1334" s="57">
        <f t="array" ref="E1334">SUMIFS(E1292:E1331,F1292:F1331,{"No",""})</f>
        <v>0</v>
      </c>
      <c r="F1334" s="7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2.75" customHeight="1">
      <c r="A1335" s="58" t="s">
        <v>87</v>
      </c>
      <c r="B1335" s="37"/>
      <c r="C1335" s="37"/>
      <c r="D1335" s="37"/>
      <c r="E1335" s="59">
        <v>0.0</v>
      </c>
      <c r="F1335" s="7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2.75" customHeight="1">
      <c r="A1336" s="55" t="s">
        <v>88</v>
      </c>
      <c r="E1336" s="60">
        <f>SUM(E1332:E1335)</f>
        <v>0</v>
      </c>
      <c r="F1336" s="7"/>
      <c r="G1336" s="61" t="s">
        <v>135</v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2.75" customHeight="1">
      <c r="A1337" s="4"/>
      <c r="B1337" s="5"/>
      <c r="C1337" s="4"/>
      <c r="D1337" s="4"/>
      <c r="E1337" s="4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2.75" customHeight="1">
      <c r="A1338" s="4"/>
      <c r="B1338" s="5"/>
      <c r="C1338" s="4"/>
      <c r="D1338" s="4"/>
      <c r="E1338" s="4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2.75" customHeight="1">
      <c r="A1339" s="4"/>
      <c r="B1339" s="5"/>
      <c r="C1339" s="4"/>
      <c r="D1339" s="4"/>
      <c r="E1339" s="4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2.75" customHeight="1">
      <c r="A1340" s="4"/>
      <c r="B1340" s="5"/>
      <c r="C1340" s="4"/>
      <c r="D1340" s="4"/>
      <c r="E1340" s="4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2.75" customHeight="1">
      <c r="A1341" s="8" t="s">
        <v>5</v>
      </c>
      <c r="C1341" s="9" t="str">
        <f>$C$5</f>
        <v/>
      </c>
      <c r="D1341" s="10"/>
      <c r="E1341" s="10"/>
      <c r="F1341" s="10"/>
      <c r="G1341" s="7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2.75" customHeight="1">
      <c r="A1342" s="8" t="s">
        <v>7</v>
      </c>
      <c r="C1342" s="9" t="str">
        <f>$C$6</f>
        <v/>
      </c>
      <c r="D1342" s="10"/>
      <c r="E1342" s="10"/>
      <c r="F1342" s="10"/>
      <c r="G1342" s="7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2.75" customHeight="1">
      <c r="A1343" s="8" t="s">
        <v>9</v>
      </c>
      <c r="C1343" s="9" t="str">
        <f>$C$7</f>
        <v/>
      </c>
      <c r="D1343" s="10"/>
      <c r="E1343" s="10"/>
      <c r="F1343" s="10"/>
      <c r="G1343" s="7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2.75" customHeight="1">
      <c r="A1344" s="11"/>
      <c r="B1344" s="5"/>
      <c r="C1344" s="5"/>
      <c r="D1344" s="5"/>
      <c r="E1344" s="5"/>
      <c r="F1344" s="3"/>
      <c r="G1344" s="7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2.75" customHeight="1">
      <c r="A1345" s="8" t="s">
        <v>12</v>
      </c>
      <c r="C1345" s="16" t="str">
        <f>$C$9</f>
        <v/>
      </c>
      <c r="D1345" s="10"/>
      <c r="E1345" s="10"/>
      <c r="F1345" s="10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2.75" customHeight="1">
      <c r="A1346" s="4"/>
      <c r="B1346" s="5"/>
      <c r="C1346" s="4"/>
      <c r="D1346" s="4"/>
      <c r="E1346" s="4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2.75" customHeight="1">
      <c r="A1347" s="4"/>
      <c r="B1347" s="5"/>
      <c r="C1347" s="4"/>
      <c r="D1347" s="4"/>
      <c r="E1347" s="4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>
      <c r="A1348" s="63" t="s">
        <v>136</v>
      </c>
      <c r="B1348" s="19"/>
      <c r="C1348" s="19"/>
      <c r="D1348" s="19"/>
      <c r="E1348" s="19"/>
      <c r="F1348" s="20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>
      <c r="A1349" s="24" t="s">
        <v>15</v>
      </c>
      <c r="B1349" s="19"/>
      <c r="C1349" s="19"/>
      <c r="D1349" s="19"/>
      <c r="E1349" s="19"/>
      <c r="F1349" s="20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>
      <c r="A1350" s="25" t="s">
        <v>16</v>
      </c>
      <c r="B1350" s="26" t="s">
        <v>17</v>
      </c>
      <c r="C1350" s="26" t="s">
        <v>18</v>
      </c>
      <c r="D1350" s="26" t="s">
        <v>19</v>
      </c>
      <c r="E1350" s="26" t="s">
        <v>20</v>
      </c>
      <c r="F1350" s="27" t="s">
        <v>21</v>
      </c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2.75" customHeight="1">
      <c r="A1351" s="28" t="s">
        <v>22</v>
      </c>
      <c r="B1351" s="29">
        <v>1.0</v>
      </c>
      <c r="C1351" s="30" t="s">
        <v>23</v>
      </c>
      <c r="D1351" s="31"/>
      <c r="E1351" s="32">
        <f t="shared" ref="E1351:E1377" si="70">D1351*B1351</f>
        <v>0</v>
      </c>
      <c r="F1351" s="3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2.75" customHeight="1">
      <c r="A1352" s="34" t="s">
        <v>24</v>
      </c>
      <c r="B1352" s="29">
        <v>1.0</v>
      </c>
      <c r="C1352" s="30" t="s">
        <v>25</v>
      </c>
      <c r="D1352" s="31"/>
      <c r="E1352" s="32">
        <f t="shared" si="70"/>
        <v>0</v>
      </c>
      <c r="F1352" s="3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2.75" customHeight="1">
      <c r="A1353" s="28" t="s">
        <v>26</v>
      </c>
      <c r="B1353" s="29">
        <v>1.0</v>
      </c>
      <c r="C1353" s="30" t="s">
        <v>27</v>
      </c>
      <c r="D1353" s="31"/>
      <c r="E1353" s="32">
        <f t="shared" si="70"/>
        <v>0</v>
      </c>
      <c r="F1353" s="3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2.75" customHeight="1">
      <c r="A1354" s="35" t="s">
        <v>28</v>
      </c>
      <c r="B1354" s="29">
        <v>1.0</v>
      </c>
      <c r="C1354" s="7" t="s">
        <v>29</v>
      </c>
      <c r="D1354" s="31"/>
      <c r="E1354" s="32">
        <f t="shared" si="70"/>
        <v>0</v>
      </c>
      <c r="F1354" s="3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2.75" customHeight="1">
      <c r="A1355" s="28" t="s">
        <v>30</v>
      </c>
      <c r="B1355" s="29">
        <v>0.0</v>
      </c>
      <c r="C1355" s="30" t="s">
        <v>31</v>
      </c>
      <c r="D1355" s="31"/>
      <c r="E1355" s="32">
        <f t="shared" si="70"/>
        <v>0</v>
      </c>
      <c r="F1355" s="3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2.75" customHeight="1">
      <c r="A1356" s="28" t="s">
        <v>32</v>
      </c>
      <c r="B1356" s="29">
        <v>4.0</v>
      </c>
      <c r="C1356" s="30" t="s">
        <v>33</v>
      </c>
      <c r="D1356" s="31"/>
      <c r="E1356" s="32">
        <f t="shared" si="70"/>
        <v>0</v>
      </c>
      <c r="F1356" s="3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2.75" customHeight="1">
      <c r="A1357" s="28" t="s">
        <v>34</v>
      </c>
      <c r="B1357" s="29">
        <v>2.0</v>
      </c>
      <c r="C1357" s="30" t="s">
        <v>35</v>
      </c>
      <c r="D1357" s="31"/>
      <c r="E1357" s="32">
        <f t="shared" si="70"/>
        <v>0</v>
      </c>
      <c r="F1357" s="3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2.75" customHeight="1">
      <c r="A1358" s="28" t="s">
        <v>36</v>
      </c>
      <c r="B1358" s="29">
        <v>2.0</v>
      </c>
      <c r="C1358" s="30" t="s">
        <v>37</v>
      </c>
      <c r="D1358" s="31"/>
      <c r="E1358" s="32">
        <f t="shared" si="70"/>
        <v>0</v>
      </c>
      <c r="F1358" s="3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2.75" customHeight="1">
      <c r="A1359" s="34" t="s">
        <v>38</v>
      </c>
      <c r="B1359" s="29">
        <v>2.0</v>
      </c>
      <c r="C1359" s="39" t="s">
        <v>137</v>
      </c>
      <c r="D1359" s="31"/>
      <c r="E1359" s="32">
        <f t="shared" si="70"/>
        <v>0</v>
      </c>
      <c r="F1359" s="3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2.75" customHeight="1">
      <c r="A1360" s="28" t="s">
        <v>40</v>
      </c>
      <c r="B1360" s="29">
        <v>2.0</v>
      </c>
      <c r="C1360" s="30" t="s">
        <v>41</v>
      </c>
      <c r="D1360" s="31"/>
      <c r="E1360" s="32">
        <f t="shared" si="70"/>
        <v>0</v>
      </c>
      <c r="F1360" s="3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2.75" customHeight="1">
      <c r="A1361" s="28" t="s">
        <v>42</v>
      </c>
      <c r="B1361" s="29">
        <v>2.0</v>
      </c>
      <c r="C1361" s="30" t="s">
        <v>43</v>
      </c>
      <c r="D1361" s="31"/>
      <c r="E1361" s="32">
        <f t="shared" si="70"/>
        <v>0</v>
      </c>
      <c r="F1361" s="3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2.75" customHeight="1">
      <c r="A1362" s="28" t="s">
        <v>44</v>
      </c>
      <c r="B1362" s="29">
        <v>1.0</v>
      </c>
      <c r="C1362" s="30" t="s">
        <v>45</v>
      </c>
      <c r="D1362" s="31"/>
      <c r="E1362" s="32">
        <f t="shared" si="70"/>
        <v>0</v>
      </c>
      <c r="F1362" s="3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2.75" customHeight="1">
      <c r="A1363" s="28" t="s">
        <v>46</v>
      </c>
      <c r="B1363" s="29">
        <v>1.0</v>
      </c>
      <c r="C1363" s="30" t="s">
        <v>47</v>
      </c>
      <c r="D1363" s="31"/>
      <c r="E1363" s="32">
        <f t="shared" si="70"/>
        <v>0</v>
      </c>
      <c r="F1363" s="3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2.75" customHeight="1">
      <c r="A1364" s="28" t="s">
        <v>48</v>
      </c>
      <c r="B1364" s="29">
        <v>1.0</v>
      </c>
      <c r="C1364" s="30" t="s">
        <v>49</v>
      </c>
      <c r="D1364" s="31"/>
      <c r="E1364" s="32">
        <f t="shared" si="70"/>
        <v>0</v>
      </c>
      <c r="F1364" s="3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2.75" customHeight="1">
      <c r="A1365" s="28" t="s">
        <v>50</v>
      </c>
      <c r="B1365" s="29">
        <v>1.0</v>
      </c>
      <c r="C1365" s="30" t="s">
        <v>51</v>
      </c>
      <c r="D1365" s="31"/>
      <c r="E1365" s="32">
        <f t="shared" si="70"/>
        <v>0</v>
      </c>
      <c r="F1365" s="3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2.75" customHeight="1">
      <c r="A1366" s="28" t="s">
        <v>52</v>
      </c>
      <c r="B1366" s="29">
        <v>1.0</v>
      </c>
      <c r="C1366" s="30" t="s">
        <v>53</v>
      </c>
      <c r="D1366" s="31"/>
      <c r="E1366" s="32">
        <f t="shared" si="70"/>
        <v>0</v>
      </c>
      <c r="F1366" s="3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2.75" customHeight="1">
      <c r="A1367" s="28" t="s">
        <v>54</v>
      </c>
      <c r="B1367" s="29">
        <v>1.0</v>
      </c>
      <c r="C1367" s="30" t="s">
        <v>55</v>
      </c>
      <c r="D1367" s="31"/>
      <c r="E1367" s="32">
        <f t="shared" si="70"/>
        <v>0</v>
      </c>
      <c r="F1367" s="3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2.75" customHeight="1">
      <c r="A1368" s="28" t="s">
        <v>56</v>
      </c>
      <c r="B1368" s="29">
        <v>1.0</v>
      </c>
      <c r="C1368" s="30" t="s">
        <v>57</v>
      </c>
      <c r="D1368" s="31"/>
      <c r="E1368" s="32">
        <f t="shared" si="70"/>
        <v>0</v>
      </c>
      <c r="F1368" s="3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2.75" customHeight="1">
      <c r="A1369" s="28" t="s">
        <v>58</v>
      </c>
      <c r="B1369" s="29">
        <v>1.0</v>
      </c>
      <c r="C1369" s="30" t="s">
        <v>59</v>
      </c>
      <c r="D1369" s="31"/>
      <c r="E1369" s="32">
        <f t="shared" si="70"/>
        <v>0</v>
      </c>
      <c r="F1369" s="3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2.75" customHeight="1">
      <c r="A1370" s="28" t="s">
        <v>60</v>
      </c>
      <c r="B1370" s="29">
        <v>1.0</v>
      </c>
      <c r="C1370" s="30" t="s">
        <v>61</v>
      </c>
      <c r="D1370" s="31"/>
      <c r="E1370" s="32">
        <f t="shared" si="70"/>
        <v>0</v>
      </c>
      <c r="F1370" s="3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2.75" customHeight="1">
      <c r="A1371" s="28" t="s">
        <v>62</v>
      </c>
      <c r="B1371" s="29">
        <v>1.0</v>
      </c>
      <c r="C1371" s="30" t="s">
        <v>63</v>
      </c>
      <c r="D1371" s="31"/>
      <c r="E1371" s="32">
        <f t="shared" si="70"/>
        <v>0</v>
      </c>
      <c r="F1371" s="3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2.75" customHeight="1">
      <c r="A1372" s="28" t="s">
        <v>64</v>
      </c>
      <c r="B1372" s="29">
        <v>2.0</v>
      </c>
      <c r="C1372" s="30" t="s">
        <v>65</v>
      </c>
      <c r="D1372" s="31"/>
      <c r="E1372" s="32">
        <f t="shared" si="70"/>
        <v>0</v>
      </c>
      <c r="F1372" s="3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2.75" customHeight="1">
      <c r="A1373" s="28" t="s">
        <v>66</v>
      </c>
      <c r="B1373" s="29">
        <v>2.0</v>
      </c>
      <c r="C1373" s="30" t="s">
        <v>67</v>
      </c>
      <c r="D1373" s="31"/>
      <c r="E1373" s="32">
        <f t="shared" si="70"/>
        <v>0</v>
      </c>
      <c r="F1373" s="3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2.75" customHeight="1">
      <c r="A1374" s="28" t="s">
        <v>68</v>
      </c>
      <c r="B1374" s="29">
        <v>2.0</v>
      </c>
      <c r="C1374" s="30" t="s">
        <v>69</v>
      </c>
      <c r="D1374" s="31"/>
      <c r="E1374" s="32">
        <f t="shared" si="70"/>
        <v>0</v>
      </c>
      <c r="F1374" s="3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2.75" customHeight="1">
      <c r="A1375" s="28" t="s">
        <v>70</v>
      </c>
      <c r="B1375" s="29">
        <v>2.0</v>
      </c>
      <c r="C1375" s="30" t="s">
        <v>71</v>
      </c>
      <c r="D1375" s="31"/>
      <c r="E1375" s="32">
        <f t="shared" si="70"/>
        <v>0</v>
      </c>
      <c r="F1375" s="3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2.75" customHeight="1">
      <c r="A1376" s="28" t="s">
        <v>72</v>
      </c>
      <c r="B1376" s="29">
        <v>2.0</v>
      </c>
      <c r="C1376" s="39" t="s">
        <v>73</v>
      </c>
      <c r="D1376" s="31"/>
      <c r="E1376" s="32">
        <f t="shared" si="70"/>
        <v>0</v>
      </c>
      <c r="F1376" s="3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2.75" customHeight="1">
      <c r="A1377" s="40"/>
      <c r="B1377" s="41"/>
      <c r="C1377" s="42"/>
      <c r="D1377" s="31"/>
      <c r="E1377" s="32">
        <f t="shared" si="70"/>
        <v>0</v>
      </c>
      <c r="F1377" s="3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2.75" customHeight="1">
      <c r="A1378" s="43" t="s">
        <v>74</v>
      </c>
      <c r="B1378" s="44"/>
      <c r="C1378" s="44"/>
      <c r="D1378" s="44"/>
      <c r="E1378" s="44"/>
      <c r="F1378" s="45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2.75" customHeight="1">
      <c r="A1379" s="46" t="s">
        <v>75</v>
      </c>
      <c r="B1379" s="41">
        <v>1.0</v>
      </c>
      <c r="C1379" s="42" t="s">
        <v>23</v>
      </c>
      <c r="D1379" s="31"/>
      <c r="E1379" s="32">
        <f t="shared" ref="E1379:E1383" si="71">D1379*B1379</f>
        <v>0</v>
      </c>
      <c r="F1379" s="3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2.75" customHeight="1">
      <c r="A1380" s="34" t="s">
        <v>76</v>
      </c>
      <c r="B1380" s="41">
        <v>1.0</v>
      </c>
      <c r="C1380" s="30" t="s">
        <v>25</v>
      </c>
      <c r="D1380" s="31"/>
      <c r="E1380" s="32">
        <f t="shared" si="71"/>
        <v>0</v>
      </c>
      <c r="F1380" s="3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2.75" customHeight="1">
      <c r="A1381" s="34" t="s">
        <v>77</v>
      </c>
      <c r="B1381" s="41">
        <v>1.0</v>
      </c>
      <c r="C1381" s="30" t="s">
        <v>27</v>
      </c>
      <c r="D1381" s="31"/>
      <c r="E1381" s="32">
        <f t="shared" si="71"/>
        <v>0</v>
      </c>
      <c r="F1381" s="3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2.75" customHeight="1">
      <c r="A1382" s="34" t="s">
        <v>78</v>
      </c>
      <c r="B1382" s="41">
        <v>1.0</v>
      </c>
      <c r="C1382" s="7" t="s">
        <v>29</v>
      </c>
      <c r="D1382" s="31"/>
      <c r="E1382" s="32">
        <f t="shared" si="71"/>
        <v>0</v>
      </c>
      <c r="F1382" s="3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2.75" customHeight="1">
      <c r="A1383" s="47"/>
      <c r="B1383" s="41"/>
      <c r="C1383" s="48"/>
      <c r="D1383" s="31"/>
      <c r="E1383" s="32">
        <f t="shared" si="71"/>
        <v>0</v>
      </c>
      <c r="F1383" s="3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2.75" customHeight="1">
      <c r="A1384" s="43" t="s">
        <v>79</v>
      </c>
      <c r="B1384" s="44"/>
      <c r="C1384" s="44"/>
      <c r="D1384" s="44"/>
      <c r="E1384" s="44"/>
      <c r="F1384" s="45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2.75" customHeight="1">
      <c r="A1385" s="46" t="s">
        <v>80</v>
      </c>
      <c r="B1385" s="41">
        <v>1.0</v>
      </c>
      <c r="C1385" s="42" t="s">
        <v>23</v>
      </c>
      <c r="D1385" s="31"/>
      <c r="E1385" s="32">
        <f t="shared" ref="E1385:E1389" si="72">D1385*B1385</f>
        <v>0</v>
      </c>
      <c r="F1385" s="3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2.75" customHeight="1">
      <c r="A1386" s="34" t="s">
        <v>81</v>
      </c>
      <c r="B1386" s="41">
        <v>1.0</v>
      </c>
      <c r="C1386" s="30" t="s">
        <v>25</v>
      </c>
      <c r="D1386" s="31"/>
      <c r="E1386" s="32">
        <f t="shared" si="72"/>
        <v>0</v>
      </c>
      <c r="F1386" s="3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2.75" customHeight="1">
      <c r="A1387" s="34" t="s">
        <v>82</v>
      </c>
      <c r="B1387" s="41">
        <v>1.0</v>
      </c>
      <c r="C1387" s="30" t="s">
        <v>27</v>
      </c>
      <c r="D1387" s="31"/>
      <c r="E1387" s="32">
        <f t="shared" si="72"/>
        <v>0</v>
      </c>
      <c r="F1387" s="3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2.75" customHeight="1">
      <c r="A1388" s="34" t="s">
        <v>83</v>
      </c>
      <c r="B1388" s="41">
        <v>1.0</v>
      </c>
      <c r="C1388" s="7" t="s">
        <v>29</v>
      </c>
      <c r="D1388" s="31"/>
      <c r="E1388" s="32">
        <f t="shared" si="72"/>
        <v>0</v>
      </c>
      <c r="F1388" s="3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2.75" customHeight="1">
      <c r="A1389" s="49"/>
      <c r="B1389" s="50"/>
      <c r="C1389" s="51"/>
      <c r="D1389" s="52"/>
      <c r="E1389" s="53">
        <f t="shared" si="72"/>
        <v>0</v>
      </c>
      <c r="F1389" s="54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2.75" customHeight="1">
      <c r="A1390" s="55" t="s">
        <v>84</v>
      </c>
      <c r="E1390" s="56">
        <f>SUMIFS(E1351:E1389,F1351:F1389,"Yes")</f>
        <v>0</v>
      </c>
      <c r="F1390" s="7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2.75" customHeight="1">
      <c r="A1391" s="55" t="s">
        <v>85</v>
      </c>
      <c r="E1391" s="56">
        <f>7.75%*E1390</f>
        <v>0</v>
      </c>
      <c r="F1391" s="7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2.75" customHeight="1">
      <c r="A1392" s="55" t="s">
        <v>86</v>
      </c>
      <c r="E1392" s="57">
        <f t="array" ref="E1392">SUMIFS(E1351:E1389,F1351:F1389,{"No",""})</f>
        <v>0</v>
      </c>
      <c r="F1392" s="7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2.75" customHeight="1">
      <c r="A1393" s="58" t="s">
        <v>87</v>
      </c>
      <c r="B1393" s="37"/>
      <c r="C1393" s="37"/>
      <c r="D1393" s="37"/>
      <c r="E1393" s="59">
        <v>0.0</v>
      </c>
      <c r="F1393" s="7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2.75" customHeight="1">
      <c r="A1394" s="55" t="s">
        <v>88</v>
      </c>
      <c r="E1394" s="60">
        <f>SUM(E1390:E1393)</f>
        <v>0</v>
      </c>
      <c r="F1394" s="7"/>
      <c r="G1394" s="61" t="s">
        <v>138</v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2.75" customHeight="1">
      <c r="A1395" s="4"/>
      <c r="B1395" s="5"/>
      <c r="C1395" s="4"/>
      <c r="D1395" s="4"/>
      <c r="E1395" s="4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2.75" customHeight="1">
      <c r="A1396" s="4"/>
      <c r="B1396" s="5"/>
      <c r="C1396" s="4"/>
      <c r="D1396" s="4"/>
      <c r="E1396" s="4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2.75" customHeight="1">
      <c r="A1397" s="4"/>
      <c r="B1397" s="5"/>
      <c r="C1397" s="4"/>
      <c r="D1397" s="4"/>
      <c r="E1397" s="4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2.75" customHeight="1">
      <c r="A1398" s="4"/>
      <c r="B1398" s="5"/>
      <c r="C1398" s="4"/>
      <c r="D1398" s="4"/>
      <c r="E1398" s="4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2.75" customHeight="1">
      <c r="A1399" s="8" t="s">
        <v>5</v>
      </c>
      <c r="C1399" s="9" t="str">
        <f>$C$5</f>
        <v/>
      </c>
      <c r="D1399" s="10"/>
      <c r="E1399" s="10"/>
      <c r="F1399" s="10"/>
      <c r="G1399" s="7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2.75" customHeight="1">
      <c r="A1400" s="8" t="s">
        <v>7</v>
      </c>
      <c r="C1400" s="9" t="str">
        <f>$C$6</f>
        <v/>
      </c>
      <c r="D1400" s="10"/>
      <c r="E1400" s="10"/>
      <c r="F1400" s="10"/>
      <c r="G1400" s="7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2.75" customHeight="1">
      <c r="A1401" s="8" t="s">
        <v>9</v>
      </c>
      <c r="C1401" s="9" t="str">
        <f>$C$7</f>
        <v/>
      </c>
      <c r="D1401" s="10"/>
      <c r="E1401" s="10"/>
      <c r="F1401" s="10"/>
      <c r="G1401" s="7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2.75" customHeight="1">
      <c r="A1402" s="11"/>
      <c r="B1402" s="5"/>
      <c r="C1402" s="5"/>
      <c r="D1402" s="5"/>
      <c r="E1402" s="5"/>
      <c r="F1402" s="3"/>
      <c r="G1402" s="7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2.75" customHeight="1">
      <c r="A1403" s="8" t="s">
        <v>12</v>
      </c>
      <c r="C1403" s="16" t="str">
        <f>$C$9</f>
        <v/>
      </c>
      <c r="D1403" s="10"/>
      <c r="E1403" s="10"/>
      <c r="F1403" s="10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2.75" customHeight="1">
      <c r="A1404" s="4"/>
      <c r="B1404" s="5"/>
      <c r="C1404" s="4"/>
      <c r="D1404" s="4"/>
      <c r="E1404" s="4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2.75" customHeight="1">
      <c r="A1405" s="4"/>
      <c r="B1405" s="5"/>
      <c r="C1405" s="4"/>
      <c r="D1405" s="4"/>
      <c r="E1405" s="4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>
      <c r="A1406" s="63" t="s">
        <v>139</v>
      </c>
      <c r="B1406" s="19"/>
      <c r="C1406" s="19"/>
      <c r="D1406" s="19"/>
      <c r="E1406" s="19"/>
      <c r="F1406" s="20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>
      <c r="A1407" s="24" t="s">
        <v>15</v>
      </c>
      <c r="B1407" s="19"/>
      <c r="C1407" s="19"/>
      <c r="D1407" s="19"/>
      <c r="E1407" s="19"/>
      <c r="F1407" s="20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>
      <c r="A1408" s="25" t="s">
        <v>16</v>
      </c>
      <c r="B1408" s="26" t="s">
        <v>17</v>
      </c>
      <c r="C1408" s="26" t="s">
        <v>18</v>
      </c>
      <c r="D1408" s="26" t="s">
        <v>19</v>
      </c>
      <c r="E1408" s="26" t="s">
        <v>20</v>
      </c>
      <c r="F1408" s="27" t="s">
        <v>21</v>
      </c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2.75" customHeight="1">
      <c r="A1409" s="28" t="s">
        <v>22</v>
      </c>
      <c r="B1409" s="29">
        <v>1.0</v>
      </c>
      <c r="C1409" s="30" t="s">
        <v>23</v>
      </c>
      <c r="D1409" s="31"/>
      <c r="E1409" s="32">
        <f t="shared" ref="E1409:E1436" si="73">D1409*B1409</f>
        <v>0</v>
      </c>
      <c r="F1409" s="3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2.75" customHeight="1">
      <c r="A1410" s="34" t="s">
        <v>24</v>
      </c>
      <c r="B1410" s="29">
        <v>1.0</v>
      </c>
      <c r="C1410" s="30" t="s">
        <v>25</v>
      </c>
      <c r="D1410" s="31"/>
      <c r="E1410" s="32">
        <f t="shared" si="73"/>
        <v>0</v>
      </c>
      <c r="F1410" s="3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2.75" customHeight="1">
      <c r="A1411" s="28" t="s">
        <v>26</v>
      </c>
      <c r="B1411" s="29">
        <v>1.0</v>
      </c>
      <c r="C1411" s="30" t="s">
        <v>27</v>
      </c>
      <c r="D1411" s="31"/>
      <c r="E1411" s="32">
        <f t="shared" si="73"/>
        <v>0</v>
      </c>
      <c r="F1411" s="3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2.75" customHeight="1">
      <c r="A1412" s="35" t="s">
        <v>28</v>
      </c>
      <c r="B1412" s="29">
        <v>1.0</v>
      </c>
      <c r="C1412" s="7" t="s">
        <v>29</v>
      </c>
      <c r="D1412" s="31"/>
      <c r="E1412" s="32">
        <f t="shared" si="73"/>
        <v>0</v>
      </c>
      <c r="F1412" s="3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2.75" customHeight="1">
      <c r="A1413" s="28" t="s">
        <v>30</v>
      </c>
      <c r="B1413" s="29">
        <v>8.0</v>
      </c>
      <c r="C1413" s="30" t="s">
        <v>31</v>
      </c>
      <c r="D1413" s="31"/>
      <c r="E1413" s="32">
        <f t="shared" si="73"/>
        <v>0</v>
      </c>
      <c r="F1413" s="3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2.75" customHeight="1">
      <c r="A1414" s="28" t="s">
        <v>32</v>
      </c>
      <c r="B1414" s="29">
        <v>8.0</v>
      </c>
      <c r="C1414" s="30" t="s">
        <v>33</v>
      </c>
      <c r="D1414" s="31"/>
      <c r="E1414" s="32">
        <f t="shared" si="73"/>
        <v>0</v>
      </c>
      <c r="F1414" s="3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2.75" customHeight="1">
      <c r="A1415" s="28" t="s">
        <v>34</v>
      </c>
      <c r="B1415" s="29">
        <v>8.0</v>
      </c>
      <c r="C1415" s="30" t="s">
        <v>35</v>
      </c>
      <c r="D1415" s="31"/>
      <c r="E1415" s="32">
        <f t="shared" si="73"/>
        <v>0</v>
      </c>
      <c r="F1415" s="3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2.75" customHeight="1">
      <c r="A1416" s="28" t="s">
        <v>36</v>
      </c>
      <c r="B1416" s="29">
        <v>8.0</v>
      </c>
      <c r="C1416" s="30" t="s">
        <v>37</v>
      </c>
      <c r="D1416" s="31"/>
      <c r="E1416" s="32">
        <f t="shared" si="73"/>
        <v>0</v>
      </c>
      <c r="F1416" s="3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2.75" customHeight="1">
      <c r="A1417" s="34" t="s">
        <v>38</v>
      </c>
      <c r="B1417" s="29">
        <v>8.0</v>
      </c>
      <c r="C1417" s="30" t="s">
        <v>39</v>
      </c>
      <c r="D1417" s="31"/>
      <c r="E1417" s="32">
        <f t="shared" si="73"/>
        <v>0</v>
      </c>
      <c r="F1417" s="3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2.75" customHeight="1">
      <c r="A1418" s="28" t="s">
        <v>40</v>
      </c>
      <c r="B1418" s="29">
        <v>8.0</v>
      </c>
      <c r="C1418" s="30" t="s">
        <v>41</v>
      </c>
      <c r="D1418" s="31"/>
      <c r="E1418" s="32">
        <f t="shared" si="73"/>
        <v>0</v>
      </c>
      <c r="F1418" s="3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2.75" customHeight="1">
      <c r="A1419" s="28" t="s">
        <v>42</v>
      </c>
      <c r="B1419" s="29">
        <v>8.0</v>
      </c>
      <c r="C1419" s="30" t="s">
        <v>43</v>
      </c>
      <c r="D1419" s="31"/>
      <c r="E1419" s="32">
        <f t="shared" si="73"/>
        <v>0</v>
      </c>
      <c r="F1419" s="3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2.75" customHeight="1">
      <c r="A1420" s="34" t="s">
        <v>131</v>
      </c>
      <c r="B1420" s="29">
        <v>8.0</v>
      </c>
      <c r="C1420" s="39" t="s">
        <v>132</v>
      </c>
      <c r="D1420" s="31"/>
      <c r="E1420" s="32">
        <f t="shared" si="73"/>
        <v>0</v>
      </c>
      <c r="F1420" s="3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2.75" customHeight="1">
      <c r="A1421" s="28" t="s">
        <v>44</v>
      </c>
      <c r="B1421" s="29">
        <v>1.0</v>
      </c>
      <c r="C1421" s="30" t="s">
        <v>45</v>
      </c>
      <c r="D1421" s="31"/>
      <c r="E1421" s="32">
        <f t="shared" si="73"/>
        <v>0</v>
      </c>
      <c r="F1421" s="3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2.75" customHeight="1">
      <c r="A1422" s="28" t="s">
        <v>46</v>
      </c>
      <c r="B1422" s="29">
        <v>1.0</v>
      </c>
      <c r="C1422" s="30" t="s">
        <v>47</v>
      </c>
      <c r="D1422" s="31"/>
      <c r="E1422" s="32">
        <f t="shared" si="73"/>
        <v>0</v>
      </c>
      <c r="F1422" s="3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2.75" customHeight="1">
      <c r="A1423" s="28" t="s">
        <v>48</v>
      </c>
      <c r="B1423" s="29">
        <v>1.0</v>
      </c>
      <c r="C1423" s="30" t="s">
        <v>49</v>
      </c>
      <c r="D1423" s="31"/>
      <c r="E1423" s="32">
        <f t="shared" si="73"/>
        <v>0</v>
      </c>
      <c r="F1423" s="3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2.75" customHeight="1">
      <c r="A1424" s="28" t="s">
        <v>50</v>
      </c>
      <c r="B1424" s="29">
        <v>1.0</v>
      </c>
      <c r="C1424" s="30" t="s">
        <v>51</v>
      </c>
      <c r="D1424" s="31"/>
      <c r="E1424" s="32">
        <f t="shared" si="73"/>
        <v>0</v>
      </c>
      <c r="F1424" s="3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2.75" customHeight="1">
      <c r="A1425" s="28" t="s">
        <v>52</v>
      </c>
      <c r="B1425" s="29">
        <v>1.0</v>
      </c>
      <c r="C1425" s="30" t="s">
        <v>53</v>
      </c>
      <c r="D1425" s="31"/>
      <c r="E1425" s="32">
        <f t="shared" si="73"/>
        <v>0</v>
      </c>
      <c r="F1425" s="3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2.75" customHeight="1">
      <c r="A1426" s="28" t="s">
        <v>54</v>
      </c>
      <c r="B1426" s="29">
        <v>2.0</v>
      </c>
      <c r="C1426" s="30" t="s">
        <v>55</v>
      </c>
      <c r="D1426" s="31"/>
      <c r="E1426" s="32">
        <f t="shared" si="73"/>
        <v>0</v>
      </c>
      <c r="F1426" s="3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2.75" customHeight="1">
      <c r="A1427" s="28" t="s">
        <v>56</v>
      </c>
      <c r="B1427" s="29">
        <v>2.0</v>
      </c>
      <c r="C1427" s="30" t="s">
        <v>57</v>
      </c>
      <c r="D1427" s="31"/>
      <c r="E1427" s="32">
        <f t="shared" si="73"/>
        <v>0</v>
      </c>
      <c r="F1427" s="3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2.75" customHeight="1">
      <c r="A1428" s="28" t="s">
        <v>58</v>
      </c>
      <c r="B1428" s="29">
        <v>2.0</v>
      </c>
      <c r="C1428" s="30" t="s">
        <v>59</v>
      </c>
      <c r="D1428" s="31"/>
      <c r="E1428" s="32">
        <f t="shared" si="73"/>
        <v>0</v>
      </c>
      <c r="F1428" s="3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2.75" customHeight="1">
      <c r="A1429" s="28" t="s">
        <v>60</v>
      </c>
      <c r="B1429" s="29">
        <v>2.0</v>
      </c>
      <c r="C1429" s="30" t="s">
        <v>61</v>
      </c>
      <c r="D1429" s="31"/>
      <c r="E1429" s="32">
        <f t="shared" si="73"/>
        <v>0</v>
      </c>
      <c r="F1429" s="3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2.75" customHeight="1">
      <c r="A1430" s="28" t="s">
        <v>62</v>
      </c>
      <c r="B1430" s="29">
        <v>2.0</v>
      </c>
      <c r="C1430" s="30" t="s">
        <v>63</v>
      </c>
      <c r="D1430" s="31"/>
      <c r="E1430" s="32">
        <f t="shared" si="73"/>
        <v>0</v>
      </c>
      <c r="F1430" s="3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2.75" customHeight="1">
      <c r="A1431" s="28" t="s">
        <v>64</v>
      </c>
      <c r="B1431" s="29">
        <v>3.0</v>
      </c>
      <c r="C1431" s="30" t="s">
        <v>65</v>
      </c>
      <c r="D1431" s="31"/>
      <c r="E1431" s="32">
        <f t="shared" si="73"/>
        <v>0</v>
      </c>
      <c r="F1431" s="3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2.75" customHeight="1">
      <c r="A1432" s="28" t="s">
        <v>66</v>
      </c>
      <c r="B1432" s="29">
        <v>3.0</v>
      </c>
      <c r="C1432" s="30" t="s">
        <v>67</v>
      </c>
      <c r="D1432" s="31"/>
      <c r="E1432" s="32">
        <f t="shared" si="73"/>
        <v>0</v>
      </c>
      <c r="F1432" s="3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2.75" customHeight="1">
      <c r="A1433" s="28" t="s">
        <v>68</v>
      </c>
      <c r="B1433" s="29">
        <v>3.0</v>
      </c>
      <c r="C1433" s="30" t="s">
        <v>69</v>
      </c>
      <c r="D1433" s="31"/>
      <c r="E1433" s="32">
        <f t="shared" si="73"/>
        <v>0</v>
      </c>
      <c r="F1433" s="3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2.75" customHeight="1">
      <c r="A1434" s="28" t="s">
        <v>70</v>
      </c>
      <c r="B1434" s="29">
        <v>3.0</v>
      </c>
      <c r="C1434" s="30" t="s">
        <v>71</v>
      </c>
      <c r="D1434" s="31"/>
      <c r="E1434" s="32">
        <f t="shared" si="73"/>
        <v>0</v>
      </c>
      <c r="F1434" s="3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2.75" customHeight="1">
      <c r="A1435" s="28" t="s">
        <v>72</v>
      </c>
      <c r="B1435" s="29">
        <v>3.0</v>
      </c>
      <c r="C1435" s="39" t="s">
        <v>73</v>
      </c>
      <c r="D1435" s="31"/>
      <c r="E1435" s="32">
        <f t="shared" si="73"/>
        <v>0</v>
      </c>
      <c r="F1435" s="3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2.75" customHeight="1">
      <c r="A1436" s="40"/>
      <c r="B1436" s="41"/>
      <c r="C1436" s="42"/>
      <c r="D1436" s="31"/>
      <c r="E1436" s="32">
        <f t="shared" si="73"/>
        <v>0</v>
      </c>
      <c r="F1436" s="3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2.75" customHeight="1">
      <c r="A1437" s="43" t="s">
        <v>74</v>
      </c>
      <c r="B1437" s="44"/>
      <c r="C1437" s="44"/>
      <c r="D1437" s="44"/>
      <c r="E1437" s="44"/>
      <c r="F1437" s="45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2.75" customHeight="1">
      <c r="A1438" s="46" t="s">
        <v>75</v>
      </c>
      <c r="B1438" s="41"/>
      <c r="C1438" s="42" t="s">
        <v>23</v>
      </c>
      <c r="D1438" s="31"/>
      <c r="E1438" s="32">
        <f t="shared" ref="E1438:E1442" si="74">D1438*B1438</f>
        <v>0</v>
      </c>
      <c r="F1438" s="3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2.75" customHeight="1">
      <c r="A1439" s="34" t="s">
        <v>76</v>
      </c>
      <c r="B1439" s="41"/>
      <c r="C1439" s="30" t="s">
        <v>25</v>
      </c>
      <c r="D1439" s="31"/>
      <c r="E1439" s="32">
        <f t="shared" si="74"/>
        <v>0</v>
      </c>
      <c r="F1439" s="3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2.75" customHeight="1">
      <c r="A1440" s="34" t="s">
        <v>77</v>
      </c>
      <c r="B1440" s="41"/>
      <c r="C1440" s="30" t="s">
        <v>27</v>
      </c>
      <c r="D1440" s="31"/>
      <c r="E1440" s="32">
        <f t="shared" si="74"/>
        <v>0</v>
      </c>
      <c r="F1440" s="3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2.75" customHeight="1">
      <c r="A1441" s="34" t="s">
        <v>78</v>
      </c>
      <c r="B1441" s="41"/>
      <c r="C1441" s="7" t="s">
        <v>29</v>
      </c>
      <c r="D1441" s="31"/>
      <c r="E1441" s="32">
        <f t="shared" si="74"/>
        <v>0</v>
      </c>
      <c r="F1441" s="3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2.75" customHeight="1">
      <c r="A1442" s="47"/>
      <c r="B1442" s="41"/>
      <c r="C1442" s="48"/>
      <c r="D1442" s="31"/>
      <c r="E1442" s="32">
        <f t="shared" si="74"/>
        <v>0</v>
      </c>
      <c r="F1442" s="3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2.75" customHeight="1">
      <c r="A1443" s="43" t="s">
        <v>79</v>
      </c>
      <c r="B1443" s="44"/>
      <c r="C1443" s="44"/>
      <c r="D1443" s="44"/>
      <c r="E1443" s="44"/>
      <c r="F1443" s="45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2.75" customHeight="1">
      <c r="A1444" s="46" t="s">
        <v>80</v>
      </c>
      <c r="B1444" s="41"/>
      <c r="C1444" s="42" t="s">
        <v>23</v>
      </c>
      <c r="D1444" s="31"/>
      <c r="E1444" s="32">
        <f t="shared" ref="E1444:E1448" si="75">D1444*B1444</f>
        <v>0</v>
      </c>
      <c r="F1444" s="3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2.75" customHeight="1">
      <c r="A1445" s="34" t="s">
        <v>81</v>
      </c>
      <c r="B1445" s="41"/>
      <c r="C1445" s="30" t="s">
        <v>25</v>
      </c>
      <c r="D1445" s="31"/>
      <c r="E1445" s="32">
        <f t="shared" si="75"/>
        <v>0</v>
      </c>
      <c r="F1445" s="3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2.75" customHeight="1">
      <c r="A1446" s="34" t="s">
        <v>82</v>
      </c>
      <c r="B1446" s="41"/>
      <c r="C1446" s="30" t="s">
        <v>27</v>
      </c>
      <c r="D1446" s="31"/>
      <c r="E1446" s="32">
        <f t="shared" si="75"/>
        <v>0</v>
      </c>
      <c r="F1446" s="3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2.75" customHeight="1">
      <c r="A1447" s="34" t="s">
        <v>83</v>
      </c>
      <c r="B1447" s="41"/>
      <c r="C1447" s="7" t="s">
        <v>29</v>
      </c>
      <c r="D1447" s="31"/>
      <c r="E1447" s="32">
        <f t="shared" si="75"/>
        <v>0</v>
      </c>
      <c r="F1447" s="3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2.75" customHeight="1">
      <c r="A1448" s="49"/>
      <c r="B1448" s="50"/>
      <c r="C1448" s="51"/>
      <c r="D1448" s="52"/>
      <c r="E1448" s="53">
        <f t="shared" si="75"/>
        <v>0</v>
      </c>
      <c r="F1448" s="54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2.75" customHeight="1">
      <c r="A1449" s="55" t="s">
        <v>84</v>
      </c>
      <c r="E1449" s="56">
        <f>SUMIFS(E1409:E1448,F1409:F1448,"Yes")</f>
        <v>0</v>
      </c>
      <c r="F1449" s="7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2.75" customHeight="1">
      <c r="A1450" s="55" t="s">
        <v>85</v>
      </c>
      <c r="E1450" s="56">
        <f>7.75%*E1449</f>
        <v>0</v>
      </c>
      <c r="F1450" s="7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2.75" customHeight="1">
      <c r="A1451" s="55" t="s">
        <v>86</v>
      </c>
      <c r="E1451" s="57">
        <f t="array" ref="E1451">SUMIFS(E1409:E1448,F1409:F1448,{"No",""})</f>
        <v>0</v>
      </c>
      <c r="F1451" s="7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2.75" customHeight="1">
      <c r="A1452" s="58" t="s">
        <v>87</v>
      </c>
      <c r="B1452" s="37"/>
      <c r="C1452" s="37"/>
      <c r="D1452" s="37"/>
      <c r="E1452" s="59">
        <v>0.0</v>
      </c>
      <c r="F1452" s="7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2.75" customHeight="1">
      <c r="A1453" s="55" t="s">
        <v>88</v>
      </c>
      <c r="E1453" s="60">
        <f>SUM(E1449:E1452)</f>
        <v>0</v>
      </c>
      <c r="F1453" s="7"/>
      <c r="G1453" s="61" t="s">
        <v>140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</sheetData>
  <mergeCells count="436">
    <mergeCell ref="C645:F645"/>
    <mergeCell ref="C647:F647"/>
    <mergeCell ref="A650:F650"/>
    <mergeCell ref="A651:F651"/>
    <mergeCell ref="A680:F680"/>
    <mergeCell ref="A686:F686"/>
    <mergeCell ref="A692:D692"/>
    <mergeCell ref="A693:D693"/>
    <mergeCell ref="A694:D694"/>
    <mergeCell ref="A695:D695"/>
    <mergeCell ref="A696:D696"/>
    <mergeCell ref="A701:B701"/>
    <mergeCell ref="C701:F701"/>
    <mergeCell ref="C702:F702"/>
    <mergeCell ref="A528:B528"/>
    <mergeCell ref="C528:F528"/>
    <mergeCell ref="A529:B529"/>
    <mergeCell ref="C529:F529"/>
    <mergeCell ref="A531:B531"/>
    <mergeCell ref="C531:F531"/>
    <mergeCell ref="A534:F534"/>
    <mergeCell ref="A535:F535"/>
    <mergeCell ref="A564:F564"/>
    <mergeCell ref="A570:F570"/>
    <mergeCell ref="A576:D576"/>
    <mergeCell ref="A577:D577"/>
    <mergeCell ref="A578:D578"/>
    <mergeCell ref="A579:D579"/>
    <mergeCell ref="A580:D580"/>
    <mergeCell ref="A585:B585"/>
    <mergeCell ref="C585:F585"/>
    <mergeCell ref="A586:B586"/>
    <mergeCell ref="C586:F586"/>
    <mergeCell ref="A587:B587"/>
    <mergeCell ref="C587:F587"/>
    <mergeCell ref="A589:B589"/>
    <mergeCell ref="C589:F589"/>
    <mergeCell ref="A592:F592"/>
    <mergeCell ref="A593:F593"/>
    <mergeCell ref="A622:F622"/>
    <mergeCell ref="A628:F628"/>
    <mergeCell ref="A634:D634"/>
    <mergeCell ref="A644:B644"/>
    <mergeCell ref="A645:B645"/>
    <mergeCell ref="A647:B647"/>
    <mergeCell ref="A635:D635"/>
    <mergeCell ref="A636:D636"/>
    <mergeCell ref="A637:D637"/>
    <mergeCell ref="A638:D638"/>
    <mergeCell ref="A643:B643"/>
    <mergeCell ref="C643:F643"/>
    <mergeCell ref="C644:F644"/>
    <mergeCell ref="A702:B702"/>
    <mergeCell ref="A703:B703"/>
    <mergeCell ref="C703:F703"/>
    <mergeCell ref="A705:B705"/>
    <mergeCell ref="C705:F705"/>
    <mergeCell ref="A708:F708"/>
    <mergeCell ref="A709:F709"/>
    <mergeCell ref="A875:B875"/>
    <mergeCell ref="A876:B876"/>
    <mergeCell ref="A877:B877"/>
    <mergeCell ref="A879:B879"/>
    <mergeCell ref="C876:F876"/>
    <mergeCell ref="C877:F877"/>
    <mergeCell ref="C879:F879"/>
    <mergeCell ref="A882:F882"/>
    <mergeCell ref="A883:F883"/>
    <mergeCell ref="A912:F912"/>
    <mergeCell ref="A918:F918"/>
    <mergeCell ref="A738:F738"/>
    <mergeCell ref="A744:F744"/>
    <mergeCell ref="A750:D750"/>
    <mergeCell ref="A751:D751"/>
    <mergeCell ref="A752:D752"/>
    <mergeCell ref="A753:D753"/>
    <mergeCell ref="A754:D754"/>
    <mergeCell ref="A759:B759"/>
    <mergeCell ref="C759:F759"/>
    <mergeCell ref="A760:B760"/>
    <mergeCell ref="C760:F760"/>
    <mergeCell ref="A761:B761"/>
    <mergeCell ref="C761:F761"/>
    <mergeCell ref="A763:B763"/>
    <mergeCell ref="C763:F763"/>
    <mergeCell ref="A766:F766"/>
    <mergeCell ref="A767:F767"/>
    <mergeCell ref="A796:F796"/>
    <mergeCell ref="A802:F802"/>
    <mergeCell ref="A808:D808"/>
    <mergeCell ref="A809:D809"/>
    <mergeCell ref="A810:D810"/>
    <mergeCell ref="A811:D811"/>
    <mergeCell ref="A812:D812"/>
    <mergeCell ref="A817:B817"/>
    <mergeCell ref="C817:F817"/>
    <mergeCell ref="A818:B818"/>
    <mergeCell ref="C818:F818"/>
    <mergeCell ref="A819:B819"/>
    <mergeCell ref="C819:F819"/>
    <mergeCell ref="A821:B821"/>
    <mergeCell ref="C821:F821"/>
    <mergeCell ref="A824:F824"/>
    <mergeCell ref="A825:F825"/>
    <mergeCell ref="A854:F854"/>
    <mergeCell ref="A860:F860"/>
    <mergeCell ref="A866:D866"/>
    <mergeCell ref="A867:D867"/>
    <mergeCell ref="A868:D868"/>
    <mergeCell ref="A869:D869"/>
    <mergeCell ref="A870:D870"/>
    <mergeCell ref="C875:F875"/>
    <mergeCell ref="A924:D924"/>
    <mergeCell ref="A925:D925"/>
    <mergeCell ref="A926:D926"/>
    <mergeCell ref="A927:D927"/>
    <mergeCell ref="A928:D928"/>
    <mergeCell ref="A933:B933"/>
    <mergeCell ref="C933:F933"/>
    <mergeCell ref="C1051:F1051"/>
    <mergeCell ref="C1053:F1053"/>
    <mergeCell ref="A1056:F1056"/>
    <mergeCell ref="A1057:F1057"/>
    <mergeCell ref="A1086:F1086"/>
    <mergeCell ref="A1092:F1092"/>
    <mergeCell ref="A1098:D1098"/>
    <mergeCell ref="A1099:D1099"/>
    <mergeCell ref="A1100:D1100"/>
    <mergeCell ref="A1101:D1101"/>
    <mergeCell ref="A1102:D1102"/>
    <mergeCell ref="A1107:B1107"/>
    <mergeCell ref="C1107:F1107"/>
    <mergeCell ref="C1108:F1108"/>
    <mergeCell ref="A934:B934"/>
    <mergeCell ref="C934:F934"/>
    <mergeCell ref="A935:B935"/>
    <mergeCell ref="C935:F935"/>
    <mergeCell ref="A937:B937"/>
    <mergeCell ref="C937:F937"/>
    <mergeCell ref="A940:F940"/>
    <mergeCell ref="A941:F941"/>
    <mergeCell ref="A970:F970"/>
    <mergeCell ref="A976:F976"/>
    <mergeCell ref="A982:D982"/>
    <mergeCell ref="A983:D983"/>
    <mergeCell ref="A984:D984"/>
    <mergeCell ref="A985:D985"/>
    <mergeCell ref="A986:D986"/>
    <mergeCell ref="A991:B991"/>
    <mergeCell ref="C991:F991"/>
    <mergeCell ref="A992:B992"/>
    <mergeCell ref="C992:F992"/>
    <mergeCell ref="A993:B993"/>
    <mergeCell ref="C993:F993"/>
    <mergeCell ref="A995:B995"/>
    <mergeCell ref="C995:F995"/>
    <mergeCell ref="A998:F998"/>
    <mergeCell ref="A999:F999"/>
    <mergeCell ref="A1028:F1028"/>
    <mergeCell ref="A1034:F1034"/>
    <mergeCell ref="A1040:D1040"/>
    <mergeCell ref="A1050:B1050"/>
    <mergeCell ref="A1051:B1051"/>
    <mergeCell ref="A1053:B1053"/>
    <mergeCell ref="A1041:D1041"/>
    <mergeCell ref="A1042:D1042"/>
    <mergeCell ref="A1043:D1043"/>
    <mergeCell ref="A1044:D1044"/>
    <mergeCell ref="A1049:B1049"/>
    <mergeCell ref="C1049:F1049"/>
    <mergeCell ref="C1050:F1050"/>
    <mergeCell ref="A1108:B1108"/>
    <mergeCell ref="A1109:B1109"/>
    <mergeCell ref="C1109:F1109"/>
    <mergeCell ref="A1111:B1111"/>
    <mergeCell ref="C1111:F1111"/>
    <mergeCell ref="A1114:F1114"/>
    <mergeCell ref="A1115:F1115"/>
    <mergeCell ref="A1282:B1282"/>
    <mergeCell ref="A1283:B1283"/>
    <mergeCell ref="A1284:B1284"/>
    <mergeCell ref="A1286:B1286"/>
    <mergeCell ref="C1283:F1283"/>
    <mergeCell ref="C1284:F1284"/>
    <mergeCell ref="C1286:F1286"/>
    <mergeCell ref="A1289:F1289"/>
    <mergeCell ref="A1290:F1290"/>
    <mergeCell ref="A1320:F1320"/>
    <mergeCell ref="A1326:F1326"/>
    <mergeCell ref="A1144:F1144"/>
    <mergeCell ref="A1150:F1150"/>
    <mergeCell ref="A1156:D1156"/>
    <mergeCell ref="A1157:D1157"/>
    <mergeCell ref="A1158:D1158"/>
    <mergeCell ref="A1159:D1159"/>
    <mergeCell ref="A1160:D1160"/>
    <mergeCell ref="A1165:B1165"/>
    <mergeCell ref="C1165:F1165"/>
    <mergeCell ref="A1166:B1166"/>
    <mergeCell ref="C1166:F1166"/>
    <mergeCell ref="A1167:B1167"/>
    <mergeCell ref="C1167:F1167"/>
    <mergeCell ref="A1169:B1169"/>
    <mergeCell ref="C1169:F1169"/>
    <mergeCell ref="A1172:F1172"/>
    <mergeCell ref="A1173:F1173"/>
    <mergeCell ref="A1202:F1202"/>
    <mergeCell ref="A1208:F1208"/>
    <mergeCell ref="A1214:D1214"/>
    <mergeCell ref="A1215:D1215"/>
    <mergeCell ref="A1216:D1216"/>
    <mergeCell ref="A1217:D1217"/>
    <mergeCell ref="A1218:D1218"/>
    <mergeCell ref="A1223:B1223"/>
    <mergeCell ref="C1223:F1223"/>
    <mergeCell ref="A1224:B1224"/>
    <mergeCell ref="C1224:F1224"/>
    <mergeCell ref="A1225:B1225"/>
    <mergeCell ref="C1225:F1225"/>
    <mergeCell ref="A1227:B1227"/>
    <mergeCell ref="C1227:F1227"/>
    <mergeCell ref="A1230:F1230"/>
    <mergeCell ref="A1231:F1231"/>
    <mergeCell ref="A1261:F1261"/>
    <mergeCell ref="A1267:F1267"/>
    <mergeCell ref="A1273:D1273"/>
    <mergeCell ref="A1274:D1274"/>
    <mergeCell ref="A1275:D1275"/>
    <mergeCell ref="A1276:D1276"/>
    <mergeCell ref="A1277:D1277"/>
    <mergeCell ref="C1282:F1282"/>
    <mergeCell ref="A1332:D1332"/>
    <mergeCell ref="A1333:D1333"/>
    <mergeCell ref="A1334:D1334"/>
    <mergeCell ref="A1335:D1335"/>
    <mergeCell ref="A1336:D1336"/>
    <mergeCell ref="A1341:B1341"/>
    <mergeCell ref="C1341:F1341"/>
    <mergeCell ref="H4:P4"/>
    <mergeCell ref="H5:P5"/>
    <mergeCell ref="H6:P6"/>
    <mergeCell ref="H7:P7"/>
    <mergeCell ref="H8:P8"/>
    <mergeCell ref="H11:P25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42:F42"/>
    <mergeCell ref="A48:F48"/>
    <mergeCell ref="A54:D54"/>
    <mergeCell ref="A55:D55"/>
    <mergeCell ref="A56:D56"/>
    <mergeCell ref="A57:D57"/>
    <mergeCell ref="A58:D58"/>
    <mergeCell ref="A63:B63"/>
    <mergeCell ref="C63:F63"/>
    <mergeCell ref="A64:B64"/>
    <mergeCell ref="C64:F64"/>
    <mergeCell ref="A65:B65"/>
    <mergeCell ref="C65:F65"/>
    <mergeCell ref="A122:B122"/>
    <mergeCell ref="A123:B123"/>
    <mergeCell ref="A125:B125"/>
    <mergeCell ref="C123:F123"/>
    <mergeCell ref="C125:F125"/>
    <mergeCell ref="A230:D230"/>
    <mergeCell ref="A231:D231"/>
    <mergeCell ref="A232:D232"/>
    <mergeCell ref="A237:B237"/>
    <mergeCell ref="C237:F237"/>
    <mergeCell ref="A238:B238"/>
    <mergeCell ref="C238:F238"/>
    <mergeCell ref="A239:B239"/>
    <mergeCell ref="C239:F239"/>
    <mergeCell ref="A241:B241"/>
    <mergeCell ref="C241:F241"/>
    <mergeCell ref="A244:F244"/>
    <mergeCell ref="A245:F245"/>
    <mergeCell ref="A274:F274"/>
    <mergeCell ref="C296:F296"/>
    <mergeCell ref="C297:F297"/>
    <mergeCell ref="A280:F280"/>
    <mergeCell ref="A286:D286"/>
    <mergeCell ref="A287:D287"/>
    <mergeCell ref="A288:D288"/>
    <mergeCell ref="A289:D289"/>
    <mergeCell ref="A290:D290"/>
    <mergeCell ref="C295:F295"/>
    <mergeCell ref="A67:B67"/>
    <mergeCell ref="C67:F67"/>
    <mergeCell ref="A70:F70"/>
    <mergeCell ref="A71:F71"/>
    <mergeCell ref="A100:F100"/>
    <mergeCell ref="A106:F106"/>
    <mergeCell ref="A112:D112"/>
    <mergeCell ref="A113:D113"/>
    <mergeCell ref="A114:D114"/>
    <mergeCell ref="A115:D115"/>
    <mergeCell ref="A116:D116"/>
    <mergeCell ref="A121:B121"/>
    <mergeCell ref="C121:F121"/>
    <mergeCell ref="C122:F122"/>
    <mergeCell ref="A128:F128"/>
    <mergeCell ref="A129:F129"/>
    <mergeCell ref="A158:F158"/>
    <mergeCell ref="A164:F164"/>
    <mergeCell ref="A170:D170"/>
    <mergeCell ref="A171:D171"/>
    <mergeCell ref="A172:D172"/>
    <mergeCell ref="A181:B181"/>
    <mergeCell ref="A183:B183"/>
    <mergeCell ref="A173:D173"/>
    <mergeCell ref="A174:D174"/>
    <mergeCell ref="A179:B179"/>
    <mergeCell ref="C179:F179"/>
    <mergeCell ref="A180:B180"/>
    <mergeCell ref="C180:F180"/>
    <mergeCell ref="C181:F181"/>
    <mergeCell ref="C183:F183"/>
    <mergeCell ref="A186:F186"/>
    <mergeCell ref="A187:F187"/>
    <mergeCell ref="A216:F216"/>
    <mergeCell ref="A222:F222"/>
    <mergeCell ref="A228:D228"/>
    <mergeCell ref="A229:D229"/>
    <mergeCell ref="A295:B295"/>
    <mergeCell ref="A296:B296"/>
    <mergeCell ref="A297:B297"/>
    <mergeCell ref="A299:B299"/>
    <mergeCell ref="C299:F299"/>
    <mergeCell ref="A302:F302"/>
    <mergeCell ref="A303:F303"/>
    <mergeCell ref="A469:B469"/>
    <mergeCell ref="A470:B470"/>
    <mergeCell ref="A471:B471"/>
    <mergeCell ref="A473:B473"/>
    <mergeCell ref="C470:F470"/>
    <mergeCell ref="C471:F471"/>
    <mergeCell ref="C473:F473"/>
    <mergeCell ref="A476:F476"/>
    <mergeCell ref="A477:F477"/>
    <mergeCell ref="A506:F506"/>
    <mergeCell ref="A512:F512"/>
    <mergeCell ref="A332:F332"/>
    <mergeCell ref="A338:F338"/>
    <mergeCell ref="A344:D344"/>
    <mergeCell ref="A345:D345"/>
    <mergeCell ref="A346:D346"/>
    <mergeCell ref="A347:D347"/>
    <mergeCell ref="A348:D348"/>
    <mergeCell ref="A353:B353"/>
    <mergeCell ref="C353:F353"/>
    <mergeCell ref="A354:B354"/>
    <mergeCell ref="C354:F354"/>
    <mergeCell ref="A355:B355"/>
    <mergeCell ref="C355:F355"/>
    <mergeCell ref="A357:B357"/>
    <mergeCell ref="C357:F357"/>
    <mergeCell ref="A360:F360"/>
    <mergeCell ref="A361:F361"/>
    <mergeCell ref="A390:F390"/>
    <mergeCell ref="A396:F396"/>
    <mergeCell ref="A402:D402"/>
    <mergeCell ref="A403:D403"/>
    <mergeCell ref="A404:D404"/>
    <mergeCell ref="A405:D405"/>
    <mergeCell ref="A406:D406"/>
    <mergeCell ref="A411:B411"/>
    <mergeCell ref="C411:F411"/>
    <mergeCell ref="A412:B412"/>
    <mergeCell ref="C412:F412"/>
    <mergeCell ref="A413:B413"/>
    <mergeCell ref="C413:F413"/>
    <mergeCell ref="A415:B415"/>
    <mergeCell ref="C415:F415"/>
    <mergeCell ref="A418:F418"/>
    <mergeCell ref="A419:F419"/>
    <mergeCell ref="A448:F448"/>
    <mergeCell ref="A454:F454"/>
    <mergeCell ref="A460:D460"/>
    <mergeCell ref="A461:D461"/>
    <mergeCell ref="A462:D462"/>
    <mergeCell ref="A463:D463"/>
    <mergeCell ref="A464:D464"/>
    <mergeCell ref="C469:F469"/>
    <mergeCell ref="A518:D518"/>
    <mergeCell ref="A519:D519"/>
    <mergeCell ref="A520:D520"/>
    <mergeCell ref="A521:D521"/>
    <mergeCell ref="A522:D522"/>
    <mergeCell ref="A527:B527"/>
    <mergeCell ref="C527:F527"/>
    <mergeCell ref="A1342:B1342"/>
    <mergeCell ref="C1342:F1342"/>
    <mergeCell ref="A1343:B1343"/>
    <mergeCell ref="C1343:F1343"/>
    <mergeCell ref="A1345:B1345"/>
    <mergeCell ref="C1345:F1345"/>
    <mergeCell ref="A1348:F1348"/>
    <mergeCell ref="A1349:F1349"/>
    <mergeCell ref="A1378:F1378"/>
    <mergeCell ref="A1384:F1384"/>
    <mergeCell ref="A1390:D1390"/>
    <mergeCell ref="A1391:D1391"/>
    <mergeCell ref="A1392:D1392"/>
    <mergeCell ref="A1393:D1393"/>
    <mergeCell ref="A1394:D1394"/>
    <mergeCell ref="A1399:B1399"/>
    <mergeCell ref="C1399:F1399"/>
    <mergeCell ref="A1400:B1400"/>
    <mergeCell ref="C1400:F1400"/>
    <mergeCell ref="A1401:B1401"/>
    <mergeCell ref="C1401:F1401"/>
    <mergeCell ref="A1450:D1450"/>
    <mergeCell ref="A1451:D1451"/>
    <mergeCell ref="A1452:D1452"/>
    <mergeCell ref="A1453:D1453"/>
    <mergeCell ref="A1403:B1403"/>
    <mergeCell ref="C1403:F1403"/>
    <mergeCell ref="A1406:F1406"/>
    <mergeCell ref="A1407:F1407"/>
    <mergeCell ref="A1437:F1437"/>
    <mergeCell ref="A1443:F1443"/>
    <mergeCell ref="A1449:D1449"/>
  </mergeCells>
  <conditionalFormatting sqref="E15:E41 E43:E47 E49:E53 E73:E99 E101:E105 E107:E111 E120 E124 E126:E127 E130:E157 E159:E163 E165:E170 E173 E176:E178 E182 E184:E185 E188:E215 E217:E221 E223:E236 E240 E242:E243 E246:E273 E275:E279 E281:E294 E298 E300:E301 E304:E331 E333:E337 E339:E352 E356 E358:E359 E362:E389 E391:E395 E397:E410 E414 E416:E417 E420:E447 E449:E453 E455:E468 E472 E474:E475 E478:E505 E507:E511 E513:E523 E530 E536:E563 E565:E569 E571:E579 E581:E582 E584 E588 E590:E591 E594:E621 E623:E627 E629:E634 E637 E640:E642 E646 E648:E649 E652:E679 E681:E685 E687:E700 E704 E706:E707 E710:E737 E739:E743 E745:E758 E762 E764:E765 E768:E795 E797:E801 E803:E816 E820 E822:E823 E826:E853 E855:E859 E861:E874 E878 E880:E881 E884:E911 E913:E917 E919:E932 E936 E938:E939 E942:E969 E971:E975 E977:E986 E988:E990 E994 E997 E1001:E1027 E1029:E1033 E1035:E1048 E1052 E1054:E1055 E1058:E1085 E1087:E1091 E1093:E1102 E1104:E1106 E1110 E1112:E1113 E1116:E1143 E1145:E1149 E1151:E1164 E1168 E1170:E1171 E1174:E1201 E1203:E1207 E1209:E1222 E1226 E1228:E1229 E1232:E1260 E1262:E1266 E1268:E1281 E1285 E1287:E1288 E1291:E1319 E1321:E1325 E1327:E1332 E1335 E1338:E1340 E1344 E1346:E1347 E1350:E1377 E1379:E1383 E1385:E1398 E1402 E1404:E1405 E1408:E1436 E1438:E1442 E1444:E1453">
    <cfRule type="expression" dxfId="0" priority="1">
      <formula>""-""</formula>
    </cfRule>
  </conditionalFormatting>
  <conditionalFormatting sqref="E15:E41 E43:E47 E49:E53 E73:E99 E101:E105 E107:E111 E120 E124 E126:E127 E130:E157 E159:E163 E165:E170 E173 E176:E178 E182 E184:E185 E188:E215 E217:E221 E223:E236 E240 E242:E243 E246:E273 E275:E279 E281:E294 E298 E300:E301 E304:E331 E333:E337 E339:E352 E356 E358:E359 E362:E389 E391:E395 E397:E410 E414 E416:E417 E420:E447 E449:E453 E455:E468 E472 E474:E475 E478:E505 E507:E511 E513:E523 E530 E536:E563 E565:E569 E571:E579 E581:E582 E584 E588 E590:E591 E594:E621 E623:E627 E629:E634 E637 E640:E642 E646 E648:E649 E652:E679 E681:E685 E687:E700 E704 E706:E707 E710:E737 E739:E743 E745:E758 E762 E764:E765 E768:E795 E797:E801 E803:E816 E820 E822:E823 E826:E853 E855:E859 E861:E874 E878 E880:E881 E884:E911 E913:E917 E919:E932 E936 E938:E939 E942:E969 E971:E975 E977:E986 E988:E990 E994 E997 E1001:E1027 E1029:E1033 E1035:E1048 E1052 E1054:E1055 E1058:E1085 E1087:E1091 E1093:E1102 E1104:E1106 E1110 E1112:E1113 E1116:E1143 E1145:E1149 E1151:E1164 E1168 E1170:E1171 E1174:E1201 E1203:E1207 E1209:E1222 E1226 E1228:E1229 E1232:E1260 E1262:E1266 E1268:E1281 E1285 E1287:E1288 E1291:E1319 E1321:E1325 E1327:E1332 E1335 E1338:E1340 E1344 E1346:E1347 E1350:E1377 E1379:E1383 E1385:E1398 E1402 E1404:E1405 E1408:E1436 E1438:E1442 E1444:E1453">
    <cfRule type="expression" dxfId="1" priority="2">
      <formula>F15="Yes"</formula>
    </cfRule>
  </conditionalFormatting>
  <conditionalFormatting sqref="E15:E41 E43:E47 E49:E53 E73:E99 E101:E105 E107:E111 E120 E124 E126:E127 E130:E157 E159:E163 E165:E170 E173 E176:E178 E182 E184:E185 E188:E215 E217:E221 E223:E236 E240 E242:E243 E246:E273 E275:E279 E281:E294 E298 E300:E301 E304:E331 E333:E337 E339:E352 E356 E358:E359 E362:E389 E391:E395 E397:E410 E414 E416:E417 E420:E447 E449:E453 E455:E468 E472 E474:E475 E478:E505 E507:E511 E513:E523 E530 E536:E563 E565:E569 E571:E579 E581:E582 E584 E588 E590:E591 E594:E621 E623:E627 E629:E634 E637 E640:E642 E646 E648:E649 E652:E679 E681:E685 E687:E700 E704 E706:E707 E710:E737 E739:E743 E745:E758 E762 E764:E765 E768:E795 E797:E801 E803:E816 E820 E822:E823 E826:E853 E855:E859 E861:E874 E878 E880:E881 E884:E911 E913:E917 E919:E932 E936 E938:E939 E942:E969 E971:E975 E977:E986 E988:E990 E994 E997 E1001:E1027 E1029:E1033 E1035:E1048 E1052 E1054:E1055 E1058:E1085 E1087:E1091 E1093:E1102 E1104:E1106 E1110 E1112:E1113 E1116:E1143 E1145:E1149 E1151:E1164 E1168 E1170:E1171 E1174:E1201 E1203:E1207 E1209:E1222 E1226 E1228:E1229 E1232:E1260 E1262:E1266 E1268:E1281 E1285 E1287:E1288 E1291:E1319 E1321:E1325 E1327:E1332 E1335 E1338:E1340 E1344 E1346:E1347 E1350:E1377 E1379:E1383 E1385:E1398 E1402 E1404:E1405 E1408:E1436 E1438:E1442 E1444:E1453">
    <cfRule type="expression" dxfId="2" priority="3">
      <formula>F15="No"</formula>
    </cfRule>
  </conditionalFormatting>
  <dataValidations>
    <dataValidation type="list" allowBlank="1" sqref="F15:F41 F43:F47 F49:F53 F73:F99 F101:F105 F107:F111 F131:F157 F159:F163 F165:F169 F189:F215 F217:F221 F223:F227 F247:F273 F275:F279 F281:F285 F305:F331 F333:F337 F339:F343 F363:F389 F391:F395 F397:F401 F421:F447 F449:F453 F455:F459 F479:F505 F507:F511 F513:F517 F537:F563 F565:F569 F571:F575 F595:F621 F623:F627 F629:F633 F653:F679 F681:F685 F687:F691 F711:F737 F739:F743 F745:F749 F769:F795 F797:F801 F803:F807 F827:F853 F855:F859 F861:F865 F885:F911 F913:F917 F919:F923 F943:F969 F971:F975 F977:F981 F1001:F1027 F1029:F1033 F1035:F1039 F1059:F1085 F1087:F1091 F1093:F1097 F1117:F1143 F1145:F1149 F1151:F1155 F1175:F1201 F1203:F1207 F1209:F1213 F1233:F1260 F1262:F1266 F1268:F1272 F1292:F1319 F1321:F1325 F1327:F1331 F1351:F1377 F1379:F1383 F1385:F1389 F1409:F1436 F1438:F1442 F1444:F1448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