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FP24-916v2" sheetId="1" r:id="rId4"/>
  </sheets>
  <definedNames/>
  <calcPr/>
</workbook>
</file>

<file path=xl/sharedStrings.xml><?xml version="1.0" encoding="utf-8"?>
<sst xmlns="http://schemas.openxmlformats.org/spreadsheetml/2006/main" count="2951" uniqueCount="197">
  <si>
    <t>Bid Sheet verison 2 (Dec 22, 2023)</t>
  </si>
  <si>
    <t>Please include a copy of your company's logo on the returned Pricing Worksheet</t>
  </si>
  <si>
    <t>Vendor Company Name:</t>
  </si>
  <si>
    <t>Do NOT protect or lock down this Pricing Worksheet</t>
  </si>
  <si>
    <t>Do NOT submit a PDF version of this Pricing Worksheet</t>
  </si>
  <si>
    <t>Name of person completing this form:</t>
  </si>
  <si>
    <t>Do NOT add or delete any rows or columns from the spreadsheet. If you need more lines than are provided, please attach a second bidsheet AND provide a letter with vendor quotes attached to your response.</t>
  </si>
  <si>
    <t>Title:</t>
  </si>
  <si>
    <t>Please bid part numbers as listed or equivalent part numbers from another manufacture</t>
  </si>
  <si>
    <t>Vendor Phone:</t>
  </si>
  <si>
    <t>Do not touch any highlighted values within the bidsheet.</t>
  </si>
  <si>
    <t>If not bidding on a site, please leave the rows blank.</t>
  </si>
  <si>
    <t>Vendor SPIN:</t>
  </si>
  <si>
    <t>Company Logo</t>
  </si>
  <si>
    <t>Blue Oaks Elementary</t>
  </si>
  <si>
    <t>Equipment, Licensing and Support</t>
  </si>
  <si>
    <t>Part Number</t>
  </si>
  <si>
    <t>Qty</t>
  </si>
  <si>
    <t>Description</t>
  </si>
  <si>
    <t>Unit Price</t>
  </si>
  <si>
    <t>Extended Cost</t>
  </si>
  <si>
    <t>Taxable</t>
  </si>
  <si>
    <t>R4W44A</t>
  </si>
  <si>
    <t>Aruba AP-565 (US) 802.11ax Dual 2x2:2 Radio Integrated Omni Antenna Outdoor AP</t>
  </si>
  <si>
    <t>R4W49A</t>
  </si>
  <si>
    <t>Aruba AP-567 (US) 802.11ax Dual 2x2:2 Radio Integrated Directional Antenna Outdoor AP</t>
  </si>
  <si>
    <t>JZ337A</t>
  </si>
  <si>
    <t>Aruba AP-535 (US) Dual 4x4 Bi Directional Multi User MiMo</t>
  </si>
  <si>
    <t>R7J39A</t>
  </si>
  <si>
    <t>Aruba AP-655 (US) Tri-radio 4x4:4 802.11ax Wi-Fi 6E Internal Antennas Campus AP</t>
  </si>
  <si>
    <t>Q9G69A</t>
  </si>
  <si>
    <t>Aruba AP-MNT-MP10-B Campus AP mount bracket kit (10-pack) type B: suspended ceiling rail, flat 15/16 Note: this kit contains mounts for 10 access points</t>
  </si>
  <si>
    <t>Q9G71A</t>
  </si>
  <si>
    <t>Aruba AP-MNT-MP10-D Campus AP mount bracket kit (10-pack) type D: solid surface Note: this kit contains mounts for 10 access points</t>
  </si>
  <si>
    <t>JW055A</t>
  </si>
  <si>
    <t>AP-270-MNT-H2 AP-270 Series Access Flush Wall or Ceiling Mount for JX974A</t>
  </si>
  <si>
    <t>JW053A</t>
  </si>
  <si>
    <t>P-270-MNT-V2 AP-270 Series Outdoor Pole/Wall Short Mount Kit</t>
  </si>
  <si>
    <t>1006-ARAP535</t>
  </si>
  <si>
    <t>Right-Angle Wi-Fi Access Point Wall Bracket for Aruba AP535</t>
  </si>
  <si>
    <t>1006-ARAP655</t>
  </si>
  <si>
    <t>Right-Angle Wi-Fi Access Point Wall Bracket for Aruba AP655</t>
  </si>
  <si>
    <t>R3V91A</t>
  </si>
  <si>
    <t>HPE Aruba 9004-LTE (US)</t>
  </si>
  <si>
    <t>R3W17A</t>
  </si>
  <si>
    <t>Aruba 9004-LTE-MNT-19 Rack Mount Kit</t>
  </si>
  <si>
    <t>R4Y92A</t>
  </si>
  <si>
    <t>Aruba 90xx-LTE Indoor Ant Ext Kit-40ft</t>
  </si>
  <si>
    <t>R4Y93A</t>
  </si>
  <si>
    <t>Aruba 90xx-LTE Outdoor Ant Ext Kit-35ft</t>
  </si>
  <si>
    <t>HR2E0E</t>
  </si>
  <si>
    <t>HPE Aruba Networking 90XXLTE 5Y FC 24X7 SW EDU</t>
  </si>
  <si>
    <t>JW124A</t>
  </si>
  <si>
    <t>PC-AC-NA AC Power Cord (North America) 125V/10A 1.8m C13 to NEMA 5-15P</t>
  </si>
  <si>
    <t>R3R67A</t>
  </si>
  <si>
    <t>HPE Aruba Networking UXI G5 sensor (Ethernet + Wi-Fi AC)</t>
  </si>
  <si>
    <t>R3S69A</t>
  </si>
  <si>
    <t>HPE Aruba Networking UXI G5C sensor (Ethernet + Wi-Fi AC + Cellular)</t>
  </si>
  <si>
    <t>R7H75A</t>
  </si>
  <si>
    <t>HPE Aruba Networking UXI G6 sensor (Ethernet + Wi-Fi AX)</t>
  </si>
  <si>
    <t>R7H76A</t>
  </si>
  <si>
    <t>HPE Aruba Networking UXI G6C sensor (Ethernet + Wi-Fi AX + Cellular)</t>
  </si>
  <si>
    <t>S0U51A</t>
  </si>
  <si>
    <t>HPE Aruba Networking User Experience Insight G6E (Ethernet + Wi-Fi 6E)</t>
  </si>
  <si>
    <t>S0U52A</t>
  </si>
  <si>
    <t>HPE Aruba Networking User Experience Insight G6EC (Ethernet + Wi-Fi 6E + Cellular)</t>
  </si>
  <si>
    <t>R3T84A</t>
  </si>
  <si>
    <t>HPE Aruba Networking UXI T-Bar and Ceiling Mounting Kit</t>
  </si>
  <si>
    <t>R4W97AAE</t>
  </si>
  <si>
    <t>HPE Aruba Networking UXI Cloud 1-Year Subscription E-STU</t>
  </si>
  <si>
    <t>R4W98AAE</t>
  </si>
  <si>
    <t>HPE Aruba Networking UXI Cloud 3-Year Subscription E-STU</t>
  </si>
  <si>
    <t>R4W99AAE</t>
  </si>
  <si>
    <t>HPE Aruba Networking UXI Cloud 5-Year Subscription E-STU</t>
  </si>
  <si>
    <t>R4X00AAE</t>
  </si>
  <si>
    <t>HPE Aruba Networking UXI LTE 1-Year Subscription E-STU</t>
  </si>
  <si>
    <t>R4X01AAE</t>
  </si>
  <si>
    <t>HPE Aruba Networking UXI LTE 3-Year Subscription E-STU</t>
  </si>
  <si>
    <t>R4X02AAE</t>
  </si>
  <si>
    <t>HPE Aruba Networking UXI LTE 5-Year Subscription E-STU</t>
  </si>
  <si>
    <t>R4D93AAE</t>
  </si>
  <si>
    <t>Aruba 90xx Gateway Foundation Base + Security  1Yr Sub</t>
  </si>
  <si>
    <t>R4D94AAE</t>
  </si>
  <si>
    <t>Aruba 90xx Gateway Foundation Base + Security  3Yr Sub</t>
  </si>
  <si>
    <t>R4D95AAE</t>
  </si>
  <si>
    <t>Aruba 90xx Gateway Foundation Base + Security  5Yr Sub</t>
  </si>
  <si>
    <t>R4D96AAE</t>
  </si>
  <si>
    <t>Aruba 90xx Gateway Foundation Base + Security  7Yr Sub</t>
  </si>
  <si>
    <t>R4D97AAE</t>
  </si>
  <si>
    <t>Aruba 90xx Gateway Foundation Base + Security  10Yr Sub</t>
  </si>
  <si>
    <t>Q9Y58AAE</t>
  </si>
  <si>
    <t>HPE Aruba Networking Central AP Foundation 1 year Subscription E-STU</t>
  </si>
  <si>
    <t>Q9Y59AAE</t>
  </si>
  <si>
    <t>HPE Aruba Networking Central AP Foundation 3 year Subscription E-STU</t>
  </si>
  <si>
    <t>Q9Y60AAE</t>
  </si>
  <si>
    <t>HPE Aruba Networking Central AP Foundation 5 year Subscription E-STU</t>
  </si>
  <si>
    <t>Q9Y61AAE</t>
  </si>
  <si>
    <t>HPE Aruba Networking Central AP Foundation 7 year Subscription E-STU</t>
  </si>
  <si>
    <t>Q9Y62AAE</t>
  </si>
  <si>
    <t>HPE Aruba Networking Central AP Foundation 10 year Subscription E-STU</t>
  </si>
  <si>
    <t>Q9Y63AAE</t>
  </si>
  <si>
    <t>HPE Aruba Networking Central AP Advanced 1 year Subscription E-STU</t>
  </si>
  <si>
    <t>Q9Y64AAE</t>
  </si>
  <si>
    <t>HPE Aruba Networking Central AP Advanced 3 year Subscription E-STU</t>
  </si>
  <si>
    <t>Q9Y65AAE</t>
  </si>
  <si>
    <t>HPE Aruba Networking Central AP Advanced 5 year Subscription E-STU</t>
  </si>
  <si>
    <t>Q9Y66AAE</t>
  </si>
  <si>
    <t>HPE Aruba Networking Central AP Advanced 7 year Subscription E-STU</t>
  </si>
  <si>
    <t>Q9Y67AAE</t>
  </si>
  <si>
    <t>HPE Aruba Networking Central AP Advanced 10 year Subscription E-STU</t>
  </si>
  <si>
    <t>Asset tagging, inventory, firmware, configuration and delivery of equipment to the District</t>
  </si>
  <si>
    <t>R4W44A-ASSET</t>
  </si>
  <si>
    <t>R4W49A-ASSET</t>
  </si>
  <si>
    <t>JZ337A-ASSET</t>
  </si>
  <si>
    <t>R7J39A-ASSET</t>
  </si>
  <si>
    <t>Installation and cabling of equipment, installing modules, includes removal of old equipment</t>
  </si>
  <si>
    <t>R4W44A-INSTALL</t>
  </si>
  <si>
    <t>R4W49A-INSTALL</t>
  </si>
  <si>
    <t>JZ337A-INSTALL</t>
  </si>
  <si>
    <t>R7J39A-INSTALL</t>
  </si>
  <si>
    <t>Sub total of Taxable Items</t>
  </si>
  <si>
    <t>Sales Tax 7.75%</t>
  </si>
  <si>
    <t>Sub total of Non-Taxable Items</t>
  </si>
  <si>
    <t>Shipping</t>
  </si>
  <si>
    <t>Grand Total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</si>
  <si>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</si>
  <si>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Brown Elementary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</si>
  <si>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</si>
  <si>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Buljan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</si>
  <si>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</si>
  <si>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Chilton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</si>
  <si>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</si>
  <si>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Cirby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</si>
  <si>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</si>
  <si>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Cooley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</si>
  <si>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</si>
  <si>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Crestmont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</si>
  <si>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</si>
  <si>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Diamon Creek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</si>
  <si>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</si>
  <si>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Eich Middle School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</si>
  <si>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</si>
  <si>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Fiddyment Farms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</si>
  <si>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</si>
  <si>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Gates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</si>
  <si>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</si>
  <si>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Junction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</si>
  <si>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</si>
  <si>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Kaseberg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</si>
  <si>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</si>
  <si>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Orchard Ranch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</si>
  <si>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</si>
  <si>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R</t>
  </si>
  <si>
    <t>Riego Creek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</si>
  <si>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</si>
  <si>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Sargeant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</si>
  <si>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</si>
  <si>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Spanger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</si>
  <si>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</si>
  <si>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Stoneridge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</si>
  <si>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</si>
  <si>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Thomas Jefferson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</si>
  <si>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</si>
  <si>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Westbrook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</si>
  <si>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</si>
  <si>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Woodbridge Elementary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</si>
  <si>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</si>
  <si>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District Office Eligible</t>
  </si>
  <si>
    <t>R7H95A</t>
  </si>
  <si>
    <t>Aruba 9240 (US) Campus Gateway</t>
  </si>
  <si>
    <t>H34FVE</t>
  </si>
  <si>
    <t>Aruba 5Y SW+TechSupp E/R 9240 Gateway SVC  [for R7H95A]</t>
  </si>
  <si>
    <t>JZ195AAE</t>
  </si>
  <si>
    <t>HP Aruba Networking 92/72xx Gateway Foundation 1 yr Subscription E-STU</t>
  </si>
  <si>
    <t>JZ196AAE</t>
  </si>
  <si>
    <t>HP Aruba Networking 92/72xx Gateway Foundation 3 yr Subscription E-STU</t>
  </si>
  <si>
    <t>JZ197AAE</t>
  </si>
  <si>
    <t>HP Aruba Networking 92/72xx Gateway Foundation 5 yr Subscription E-STU</t>
  </si>
  <si>
    <t>R0G60AAE</t>
  </si>
  <si>
    <t>HP Aruba Networking 92/72xx Gateway Foundation 7 yr Subscription E-STU</t>
  </si>
  <si>
    <t>R0G61AAE</t>
  </si>
  <si>
    <t>HP Aruba Networking 92/72xx Gateway Foundation 10 yr Subscription E-STU</t>
  </si>
  <si>
    <t>R1C73A</t>
  </si>
  <si>
    <t>Aruba AP-POE-BTSR 1-Port Smart Rate 802.3bt 60W midspan injector Add AC power cord</t>
  </si>
  <si>
    <t>JY728A</t>
  </si>
  <si>
    <t>Aruba AP-CBL-SERU Micro-USB TTL3.3V to USB2.0 AP Console Adapter Cable Drivers available on the Aruba Support Center</t>
  </si>
  <si>
    <t>R3K00A</t>
  </si>
  <si>
    <t>Aruba AP-AC2-12B 12V/48W AC/DC desktop style power adapter with 2.1/5.5mm connector Add AC power cord</t>
  </si>
  <si>
    <t>JX991A</t>
  </si>
  <si>
    <t>AP-AC-48V36C AC-toDC Power Adapter (48V/36W)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</si>
  <si>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</si>
  <si>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District Office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</si>
  <si>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</si>
  <si>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Roseville Services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</si>
  <si>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</si>
  <si>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Student Service - NIF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</si>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</sst>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9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000000"/>
      <name val="Arial"/>
    </font>
    <font>
      <color theme="1"/>
      <name val="Arial"/>
    </font>
    <font>
      <sz val="10.0"/>
      <color theme="1"/>
      <name val="Arial"/>
    </font>
    <font/>
    <font>
      <b/>
      <sz val="10.0"/>
      <color theme="1"/>
      <name val="Arial"/>
    </font>
    <font>
      <b/>
      <sz val="12.0"/>
      <color rgb="FF000000"/>
      <name val="Arial"/>
    </font>
    <font>
      <b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</fills>
  <borders count="25">
    <border/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/>
      <right/>
      <top/>
      <bottom/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top/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0" fontId="2" numFmtId="0" xfId="0" applyFont="1"/>
    <xf borderId="0" fillId="0" fontId="3" numFmtId="0" xfId="0" applyFont="1"/>
    <xf borderId="0" fillId="0" fontId="1" numFmtId="0" xfId="0" applyFont="1"/>
    <xf borderId="0" fillId="0" fontId="1" numFmtId="0" xfId="0" applyAlignment="1" applyFont="1">
      <alignment horizontal="center"/>
    </xf>
    <xf borderId="0" fillId="0" fontId="4" numFmtId="0" xfId="0" applyFont="1"/>
    <xf borderId="0" fillId="0" fontId="2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readingOrder="0"/>
    </xf>
    <xf borderId="1" fillId="0" fontId="5" numFmtId="0" xfId="0" applyBorder="1" applyFont="1"/>
    <xf borderId="0" fillId="0" fontId="1" numFmtId="0" xfId="0" applyAlignment="1" applyFont="1">
      <alignment horizontal="right" shrinkToFit="0" vertical="center" wrapText="1"/>
    </xf>
    <xf borderId="0" fillId="0" fontId="2" numFmtId="0" xfId="0" applyAlignment="1" applyFont="1">
      <alignment shrinkToFit="0" wrapText="1"/>
    </xf>
    <xf borderId="0" fillId="0" fontId="6" numFmtId="0" xfId="0" applyFont="1"/>
    <xf borderId="2" fillId="2" fontId="2" numFmtId="0" xfId="0" applyBorder="1" applyFill="1" applyFont="1"/>
    <xf borderId="3" fillId="0" fontId="5" numFmtId="0" xfId="0" applyBorder="1" applyFont="1"/>
    <xf borderId="4" fillId="0" fontId="5" numFmtId="0" xfId="0" applyBorder="1" applyFont="1"/>
    <xf borderId="1" fillId="0" fontId="2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8" fillId="3" fontId="7" numFmtId="0" xfId="0" applyAlignment="1" applyBorder="1" applyFill="1" applyFont="1">
      <alignment horizontal="center" readingOrder="0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8" fillId="4" fontId="2" numFmtId="0" xfId="0" applyAlignment="1" applyBorder="1" applyFill="1" applyFont="1">
      <alignment horizontal="center" shrinkToFit="0" wrapText="1"/>
    </xf>
    <xf borderId="13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  <xf borderId="15" fillId="0" fontId="2" numFmtId="0" xfId="0" applyAlignment="1" applyBorder="1" applyFont="1">
      <alignment horizontal="center"/>
    </xf>
    <xf borderId="11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left" readingOrder="0" shrinkToFit="0" wrapText="1"/>
    </xf>
    <xf borderId="0" fillId="0" fontId="4" numFmtId="164" xfId="0" applyAlignment="1" applyFont="1" applyNumberFormat="1">
      <alignment readingOrder="0"/>
    </xf>
    <xf borderId="16" fillId="3" fontId="1" numFmtId="165" xfId="0" applyAlignment="1" applyBorder="1" applyFont="1" applyNumberFormat="1">
      <alignment horizontal="right"/>
    </xf>
    <xf borderId="12" fillId="0" fontId="4" numFmtId="0" xfId="0" applyAlignment="1" applyBorder="1" applyFont="1">
      <alignment readingOrder="0"/>
    </xf>
    <xf borderId="1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/>
    </xf>
    <xf borderId="0" fillId="0" fontId="1" numFmtId="0" xfId="0" applyAlignment="1" applyFont="1">
      <alignment readingOrder="0" shrinkToFit="0" wrapText="1"/>
    </xf>
    <xf borderId="17" fillId="0" fontId="5" numFmtId="0" xfId="0" applyBorder="1" applyFont="1"/>
    <xf borderId="18" fillId="0" fontId="5" numFmtId="0" xfId="0" applyBorder="1" applyFont="1"/>
    <xf borderId="19" fillId="0" fontId="5" numFmtId="0" xfId="0" applyBorder="1" applyFont="1"/>
    <xf borderId="20" fillId="4" fontId="2" numFmtId="0" xfId="0" applyAlignment="1" applyBorder="1" applyFont="1">
      <alignment horizontal="center"/>
    </xf>
    <xf borderId="21" fillId="0" fontId="5" numFmtId="0" xfId="0" applyBorder="1" applyFont="1"/>
    <xf borderId="22" fillId="0" fontId="5" numFmtId="0" xfId="0" applyBorder="1" applyFont="1"/>
    <xf borderId="1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wrapText="1"/>
    </xf>
    <xf borderId="0" fillId="0" fontId="4" numFmtId="164" xfId="0" applyFont="1" applyNumberFormat="1"/>
    <xf borderId="12" fillId="0" fontId="4" numFmtId="0" xfId="0" applyBorder="1" applyFont="1"/>
    <xf borderId="17" fillId="0" fontId="1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readingOrder="0"/>
    </xf>
    <xf borderId="18" fillId="0" fontId="1" numFmtId="0" xfId="0" applyAlignment="1" applyBorder="1" applyFont="1">
      <alignment horizontal="left" shrinkToFit="0" wrapText="1"/>
    </xf>
    <xf borderId="18" fillId="0" fontId="4" numFmtId="164" xfId="0" applyBorder="1" applyFont="1" applyNumberFormat="1"/>
    <xf borderId="23" fillId="3" fontId="1" numFmtId="165" xfId="0" applyAlignment="1" applyBorder="1" applyFont="1" applyNumberFormat="1">
      <alignment horizontal="right"/>
    </xf>
    <xf borderId="19" fillId="0" fontId="4" numFmtId="0" xfId="0" applyBorder="1" applyFont="1"/>
    <xf borderId="0" fillId="0" fontId="2" numFmtId="0" xfId="0" applyAlignment="1" applyFont="1">
      <alignment horizontal="right"/>
    </xf>
    <xf borderId="16" fillId="5" fontId="1" numFmtId="165" xfId="0" applyAlignment="1" applyBorder="1" applyFill="1" applyFont="1" applyNumberFormat="1">
      <alignment horizontal="right"/>
    </xf>
    <xf borderId="16" fillId="6" fontId="1" numFmtId="165" xfId="0" applyAlignment="1" applyBorder="1" applyFill="1" applyFont="1" applyNumberFormat="1">
      <alignment horizontal="right"/>
    </xf>
    <xf borderId="18" fillId="0" fontId="2" numFmtId="0" xfId="0" applyAlignment="1" applyBorder="1" applyFont="1">
      <alignment horizontal="right"/>
    </xf>
    <xf borderId="23" fillId="6" fontId="1" numFmtId="165" xfId="0" applyAlignment="1" applyBorder="1" applyFont="1" applyNumberFormat="1">
      <alignment horizontal="right"/>
    </xf>
    <xf borderId="24" fillId="0" fontId="2" numFmtId="165" xfId="0" applyAlignment="1" applyBorder="1" applyFont="1" applyNumberFormat="1">
      <alignment horizontal="right"/>
    </xf>
    <xf borderId="0" fillId="0" fontId="8" numFmtId="0" xfId="0" applyAlignment="1" applyFont="1">
      <alignment readingOrder="0"/>
    </xf>
    <xf borderId="11" fillId="0" fontId="3" numFmtId="0" xfId="0" applyAlignment="1" applyBorder="1" applyFont="1">
      <alignment horizontal="center" vertical="bottom"/>
    </xf>
    <xf borderId="0" fillId="0" fontId="3" numFmtId="0" xfId="0" applyAlignment="1" applyFont="1">
      <alignment readingOrder="0"/>
    </xf>
    <xf borderId="8" fillId="7" fontId="7" numFmtId="0" xfId="0" applyAlignment="1" applyBorder="1" applyFill="1" applyFont="1">
      <alignment horizontal="center" readingOrder="0"/>
    </xf>
    <xf borderId="0" fillId="0" fontId="2" numFmtId="165" xfId="0" applyAlignment="1" applyFont="1" applyNumberFormat="1">
      <alignment horizontal="right"/>
    </xf>
  </cellXfs>
  <cellStyles count="1">
    <cellStyle xfId="0" name="Normal" builtinId="0"/>
  </cellStyles>
  <dxfs count="3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4.63"/>
    <col customWidth="1" min="3" max="3" width="59.75"/>
    <col customWidth="1" min="4" max="4" width="9.88"/>
    <col customWidth="1" min="5" max="5" width="14.13"/>
    <col customWidth="1" min="6" max="16" width="8.75"/>
    <col customWidth="1" min="17" max="26" width="14.38"/>
  </cols>
  <sheetData>
    <row r="1" ht="12.75" customHeight="1">
      <c r="A1" s="1" t="s">
        <v>0</v>
      </c>
      <c r="G1" s="2" t="s">
        <v>1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/>
      <c r="C2" s="4"/>
      <c r="D2" s="4"/>
      <c r="E2" s="4"/>
      <c r="F2" s="3"/>
      <c r="G2" s="2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7" t="s">
        <v>2</v>
      </c>
      <c r="C3" s="8"/>
      <c r="D3" s="9"/>
      <c r="E3" s="9"/>
      <c r="F3" s="9"/>
      <c r="G3" s="6"/>
      <c r="H3" s="2" t="s">
        <v>3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0"/>
      <c r="B4" s="5"/>
      <c r="C4" s="5"/>
      <c r="D4" s="5"/>
      <c r="E4" s="5"/>
      <c r="F4" s="3"/>
      <c r="G4" s="6"/>
      <c r="H4" s="2" t="s">
        <v>4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5</v>
      </c>
      <c r="C5" s="8"/>
      <c r="D5" s="9"/>
      <c r="E5" s="9"/>
      <c r="F5" s="9"/>
      <c r="G5" s="6"/>
      <c r="H5" s="11" t="s">
        <v>6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7</v>
      </c>
      <c r="C6" s="8"/>
      <c r="D6" s="9"/>
      <c r="E6" s="9"/>
      <c r="F6" s="9"/>
      <c r="G6" s="6"/>
      <c r="H6" s="11" t="s">
        <v>8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7" t="s">
        <v>9</v>
      </c>
      <c r="C7" s="8"/>
      <c r="D7" s="9"/>
      <c r="E7" s="9"/>
      <c r="F7" s="9"/>
      <c r="G7" s="6"/>
      <c r="H7" s="12" t="s">
        <v>10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0"/>
      <c r="B8" s="5"/>
      <c r="C8" s="5"/>
      <c r="D8" s="5"/>
      <c r="E8" s="5"/>
      <c r="F8" s="3"/>
      <c r="G8" s="6"/>
      <c r="H8" s="13" t="s">
        <v>11</v>
      </c>
      <c r="I8" s="14"/>
      <c r="J8" s="14"/>
      <c r="K8" s="14"/>
      <c r="L8" s="14"/>
      <c r="M8" s="14"/>
      <c r="N8" s="14"/>
      <c r="O8" s="14"/>
      <c r="P8" s="15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7" t="s">
        <v>12</v>
      </c>
      <c r="C9" s="16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4"/>
      <c r="B10" s="5"/>
      <c r="C10" s="4"/>
      <c r="D10" s="4"/>
      <c r="E10" s="4"/>
      <c r="F10" s="3"/>
      <c r="G10" s="3"/>
      <c r="H10" s="2" t="s">
        <v>13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4"/>
      <c r="B11" s="5"/>
      <c r="C11" s="4"/>
      <c r="D11" s="4"/>
      <c r="E11" s="4"/>
      <c r="F11" s="3"/>
      <c r="G11" s="3"/>
      <c r="H11" s="17"/>
      <c r="I11" s="18"/>
      <c r="J11" s="18"/>
      <c r="K11" s="18"/>
      <c r="L11" s="18"/>
      <c r="M11" s="18"/>
      <c r="N11" s="18"/>
      <c r="O11" s="18"/>
      <c r="P11" s="19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20" t="s">
        <v>14</v>
      </c>
      <c r="B12" s="21"/>
      <c r="C12" s="21"/>
      <c r="D12" s="21"/>
      <c r="E12" s="21"/>
      <c r="F12" s="22"/>
      <c r="G12" s="3"/>
      <c r="H12" s="23"/>
      <c r="P12" s="2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25" t="s">
        <v>15</v>
      </c>
      <c r="B13" s="21"/>
      <c r="C13" s="21"/>
      <c r="D13" s="21"/>
      <c r="E13" s="21"/>
      <c r="F13" s="22"/>
      <c r="G13" s="3"/>
      <c r="H13" s="23"/>
      <c r="P13" s="2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26" t="s">
        <v>16</v>
      </c>
      <c r="B14" s="27" t="s">
        <v>17</v>
      </c>
      <c r="C14" s="27" t="s">
        <v>18</v>
      </c>
      <c r="D14" s="27" t="s">
        <v>19</v>
      </c>
      <c r="E14" s="27" t="s">
        <v>20</v>
      </c>
      <c r="F14" s="28" t="s">
        <v>21</v>
      </c>
      <c r="G14" s="3"/>
      <c r="H14" s="23"/>
      <c r="P14" s="2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29" t="s">
        <v>22</v>
      </c>
      <c r="B15" s="30">
        <v>4.0</v>
      </c>
      <c r="C15" s="31" t="s">
        <v>23</v>
      </c>
      <c r="D15" s="32"/>
      <c r="E15" s="33">
        <f t="shared" ref="E15:E59" si="1">D15*B15</f>
        <v>0</v>
      </c>
      <c r="F15" s="34"/>
      <c r="G15" s="3"/>
      <c r="H15" s="23"/>
      <c r="P15" s="2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5" t="s">
        <v>24</v>
      </c>
      <c r="B16" s="30">
        <v>1.0</v>
      </c>
      <c r="C16" s="36" t="s">
        <v>25</v>
      </c>
      <c r="D16" s="32"/>
      <c r="E16" s="33">
        <f t="shared" si="1"/>
        <v>0</v>
      </c>
      <c r="F16" s="34"/>
      <c r="G16" s="3"/>
      <c r="H16" s="23"/>
      <c r="P16" s="2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5" t="s">
        <v>26</v>
      </c>
      <c r="B17" s="30">
        <v>0.0</v>
      </c>
      <c r="C17" s="36" t="s">
        <v>27</v>
      </c>
      <c r="D17" s="32"/>
      <c r="E17" s="33">
        <f t="shared" si="1"/>
        <v>0</v>
      </c>
      <c r="F17" s="34"/>
      <c r="G17" s="3"/>
      <c r="H17" s="23"/>
      <c r="P17" s="2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29" t="s">
        <v>28</v>
      </c>
      <c r="B18" s="30">
        <v>34.0</v>
      </c>
      <c r="C18" s="31" t="s">
        <v>29</v>
      </c>
      <c r="D18" s="32"/>
      <c r="E18" s="33">
        <f t="shared" si="1"/>
        <v>0</v>
      </c>
      <c r="F18" s="34"/>
      <c r="G18" s="3"/>
      <c r="H18" s="23"/>
      <c r="P18" s="2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29" t="s">
        <v>30</v>
      </c>
      <c r="B19" s="30">
        <v>0.0</v>
      </c>
      <c r="C19" s="31" t="s">
        <v>31</v>
      </c>
      <c r="D19" s="32"/>
      <c r="E19" s="33">
        <f t="shared" si="1"/>
        <v>0</v>
      </c>
      <c r="F19" s="34"/>
      <c r="G19" s="3"/>
      <c r="H19" s="23"/>
      <c r="P19" s="2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5" t="s">
        <v>32</v>
      </c>
      <c r="B20" s="37">
        <v>0.0</v>
      </c>
      <c r="C20" s="38" t="s">
        <v>33</v>
      </c>
      <c r="D20" s="32"/>
      <c r="E20" s="33">
        <f t="shared" si="1"/>
        <v>0</v>
      </c>
      <c r="F20" s="34"/>
      <c r="G20" s="3"/>
      <c r="H20" s="23"/>
      <c r="P20" s="2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5" t="s">
        <v>34</v>
      </c>
      <c r="B21" s="37">
        <v>0.0</v>
      </c>
      <c r="C21" s="38" t="s">
        <v>35</v>
      </c>
      <c r="D21" s="32"/>
      <c r="E21" s="33">
        <f t="shared" si="1"/>
        <v>0</v>
      </c>
      <c r="F21" s="34"/>
      <c r="G21" s="3"/>
      <c r="H21" s="23"/>
      <c r="P21" s="2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5" t="s">
        <v>36</v>
      </c>
      <c r="B22" s="37">
        <v>0.0</v>
      </c>
      <c r="C22" s="38" t="s">
        <v>37</v>
      </c>
      <c r="D22" s="32"/>
      <c r="E22" s="33">
        <f t="shared" si="1"/>
        <v>0</v>
      </c>
      <c r="F22" s="34"/>
      <c r="G22" s="3"/>
      <c r="H22" s="23"/>
      <c r="P22" s="2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5" t="s">
        <v>38</v>
      </c>
      <c r="B23" s="37">
        <v>0.0</v>
      </c>
      <c r="C23" s="38" t="s">
        <v>39</v>
      </c>
      <c r="D23" s="32"/>
      <c r="E23" s="33">
        <f t="shared" si="1"/>
        <v>0</v>
      </c>
      <c r="F23" s="34"/>
      <c r="G23" s="3"/>
      <c r="H23" s="23"/>
      <c r="P23" s="24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5" t="s">
        <v>40</v>
      </c>
      <c r="B24" s="37">
        <v>34.0</v>
      </c>
      <c r="C24" s="38" t="s">
        <v>41</v>
      </c>
      <c r="D24" s="32"/>
      <c r="E24" s="33">
        <f t="shared" si="1"/>
        <v>0</v>
      </c>
      <c r="F24" s="34"/>
      <c r="G24" s="3"/>
      <c r="H24" s="23"/>
      <c r="P24" s="24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5" t="s">
        <v>42</v>
      </c>
      <c r="B25" s="37">
        <v>1.0</v>
      </c>
      <c r="C25" s="38" t="s">
        <v>43</v>
      </c>
      <c r="D25" s="32"/>
      <c r="E25" s="33">
        <f t="shared" si="1"/>
        <v>0</v>
      </c>
      <c r="F25" s="34"/>
      <c r="G25" s="3"/>
      <c r="H25" s="39"/>
      <c r="I25" s="40"/>
      <c r="J25" s="40"/>
      <c r="K25" s="40"/>
      <c r="L25" s="40"/>
      <c r="M25" s="40"/>
      <c r="N25" s="40"/>
      <c r="O25" s="40"/>
      <c r="P25" s="41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5" t="s">
        <v>44</v>
      </c>
      <c r="B26" s="37">
        <v>1.0</v>
      </c>
      <c r="C26" s="38" t="s">
        <v>45</v>
      </c>
      <c r="D26" s="32"/>
      <c r="E26" s="33">
        <f t="shared" si="1"/>
        <v>0</v>
      </c>
      <c r="F26" s="34"/>
      <c r="G26" s="3"/>
      <c r="H26" s="5"/>
      <c r="I26" s="5"/>
      <c r="J26" s="5"/>
      <c r="K26" s="5"/>
      <c r="L26" s="5"/>
      <c r="M26" s="5"/>
      <c r="N26" s="5"/>
      <c r="O26" s="5"/>
      <c r="P26" s="5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5" t="s">
        <v>46</v>
      </c>
      <c r="B27" s="37">
        <v>1.0</v>
      </c>
      <c r="C27" s="38" t="s">
        <v>47</v>
      </c>
      <c r="D27" s="32"/>
      <c r="E27" s="33">
        <f t="shared" si="1"/>
        <v>0</v>
      </c>
      <c r="F27" s="34"/>
      <c r="G27" s="3"/>
      <c r="H27" s="5"/>
      <c r="I27" s="5"/>
      <c r="J27" s="5"/>
      <c r="K27" s="5"/>
      <c r="L27" s="5"/>
      <c r="M27" s="5"/>
      <c r="N27" s="5"/>
      <c r="O27" s="5"/>
      <c r="P27" s="5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5" t="s">
        <v>48</v>
      </c>
      <c r="B28" s="37">
        <v>1.0</v>
      </c>
      <c r="C28" s="38" t="s">
        <v>49</v>
      </c>
      <c r="D28" s="32"/>
      <c r="E28" s="33">
        <f t="shared" si="1"/>
        <v>0</v>
      </c>
      <c r="F28" s="34"/>
      <c r="G28" s="3"/>
      <c r="H28" s="5"/>
      <c r="I28" s="5"/>
      <c r="J28" s="5"/>
      <c r="K28" s="5"/>
      <c r="L28" s="5"/>
      <c r="M28" s="5"/>
      <c r="N28" s="5"/>
      <c r="O28" s="5"/>
      <c r="P28" s="5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5" t="s">
        <v>50</v>
      </c>
      <c r="B29" s="37">
        <v>1.0</v>
      </c>
      <c r="C29" s="38" t="s">
        <v>51</v>
      </c>
      <c r="D29" s="32"/>
      <c r="E29" s="33">
        <f t="shared" si="1"/>
        <v>0</v>
      </c>
      <c r="F29" s="34"/>
      <c r="G29" s="3"/>
      <c r="H29" s="5"/>
      <c r="I29" s="5"/>
      <c r="J29" s="5"/>
      <c r="K29" s="5"/>
      <c r="L29" s="5"/>
      <c r="M29" s="5"/>
      <c r="N29" s="5"/>
      <c r="O29" s="5"/>
      <c r="P29" s="5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5" t="s">
        <v>52</v>
      </c>
      <c r="B30" s="37">
        <v>1.0</v>
      </c>
      <c r="C30" s="38" t="s">
        <v>53</v>
      </c>
      <c r="D30" s="32"/>
      <c r="E30" s="33">
        <f t="shared" si="1"/>
        <v>0</v>
      </c>
      <c r="F30" s="34"/>
      <c r="G30" s="3"/>
      <c r="H30" s="5"/>
      <c r="I30" s="5"/>
      <c r="J30" s="5"/>
      <c r="K30" s="5"/>
      <c r="L30" s="5"/>
      <c r="M30" s="5"/>
      <c r="N30" s="5"/>
      <c r="O30" s="5"/>
      <c r="P30" s="5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5" t="s">
        <v>54</v>
      </c>
      <c r="B31" s="37">
        <v>1.0</v>
      </c>
      <c r="C31" s="38" t="s">
        <v>55</v>
      </c>
      <c r="D31" s="32"/>
      <c r="E31" s="33">
        <f t="shared" si="1"/>
        <v>0</v>
      </c>
      <c r="F31" s="34"/>
      <c r="G31" s="3"/>
      <c r="H31" s="5"/>
      <c r="I31" s="5"/>
      <c r="J31" s="5"/>
      <c r="K31" s="5"/>
      <c r="L31" s="5"/>
      <c r="M31" s="5"/>
      <c r="N31" s="5"/>
      <c r="O31" s="5"/>
      <c r="P31" s="5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5" t="s">
        <v>56</v>
      </c>
      <c r="B32" s="37">
        <v>1.0</v>
      </c>
      <c r="C32" s="38" t="s">
        <v>57</v>
      </c>
      <c r="D32" s="32"/>
      <c r="E32" s="33">
        <f t="shared" si="1"/>
        <v>0</v>
      </c>
      <c r="F32" s="34"/>
      <c r="G32" s="3"/>
      <c r="H32" s="5"/>
      <c r="I32" s="5"/>
      <c r="J32" s="30"/>
      <c r="K32" s="37"/>
      <c r="L32" s="38"/>
      <c r="M32" s="5"/>
      <c r="N32" s="5"/>
      <c r="O32" s="5"/>
      <c r="P32" s="5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5" t="s">
        <v>58</v>
      </c>
      <c r="B33" s="37">
        <v>1.0</v>
      </c>
      <c r="C33" s="38" t="s">
        <v>59</v>
      </c>
      <c r="D33" s="32"/>
      <c r="E33" s="33">
        <f t="shared" si="1"/>
        <v>0</v>
      </c>
      <c r="F33" s="34"/>
      <c r="G33" s="3"/>
      <c r="H33" s="5"/>
      <c r="I33" s="5"/>
      <c r="J33" s="5"/>
      <c r="K33" s="5"/>
      <c r="L33" s="5"/>
      <c r="M33" s="5"/>
      <c r="N33" s="5"/>
      <c r="O33" s="5"/>
      <c r="P33" s="5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5" t="s">
        <v>60</v>
      </c>
      <c r="B34" s="37">
        <v>1.0</v>
      </c>
      <c r="C34" s="38" t="s">
        <v>61</v>
      </c>
      <c r="D34" s="32"/>
      <c r="E34" s="33">
        <f t="shared" si="1"/>
        <v>0</v>
      </c>
      <c r="F34" s="34"/>
      <c r="G34" s="3"/>
      <c r="H34" s="5"/>
      <c r="I34" s="5"/>
      <c r="J34" s="5"/>
      <c r="K34" s="5"/>
      <c r="L34" s="5"/>
      <c r="M34" s="5"/>
      <c r="N34" s="5"/>
      <c r="O34" s="5"/>
      <c r="P34" s="5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5" t="s">
        <v>62</v>
      </c>
      <c r="B35" s="37">
        <v>1.0</v>
      </c>
      <c r="C35" s="38" t="s">
        <v>63</v>
      </c>
      <c r="D35" s="32"/>
      <c r="E35" s="33">
        <f t="shared" si="1"/>
        <v>0</v>
      </c>
      <c r="F35" s="34"/>
      <c r="G35" s="3"/>
      <c r="H35" s="5"/>
      <c r="I35" s="5"/>
      <c r="J35" s="5"/>
      <c r="K35" s="5"/>
      <c r="L35" s="5"/>
      <c r="M35" s="5"/>
      <c r="N35" s="5"/>
      <c r="O35" s="5"/>
      <c r="P35" s="5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5" t="s">
        <v>64</v>
      </c>
      <c r="B36" s="37">
        <v>1.0</v>
      </c>
      <c r="C36" s="38" t="s">
        <v>65</v>
      </c>
      <c r="D36" s="32"/>
      <c r="E36" s="33">
        <f t="shared" si="1"/>
        <v>0</v>
      </c>
      <c r="F36" s="34"/>
      <c r="G36" s="3"/>
      <c r="H36" s="5"/>
      <c r="I36" s="5"/>
      <c r="J36" s="5"/>
      <c r="K36" s="5"/>
      <c r="L36" s="5"/>
      <c r="M36" s="5"/>
      <c r="N36" s="5"/>
      <c r="O36" s="5"/>
      <c r="P36" s="5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5" t="s">
        <v>66</v>
      </c>
      <c r="B37" s="37">
        <v>1.0</v>
      </c>
      <c r="C37" s="38" t="s">
        <v>67</v>
      </c>
      <c r="D37" s="32"/>
      <c r="E37" s="33">
        <f t="shared" si="1"/>
        <v>0</v>
      </c>
      <c r="F37" s="34"/>
      <c r="G37" s="3"/>
      <c r="H37" s="5"/>
      <c r="I37" s="5"/>
      <c r="J37" s="5"/>
      <c r="K37" s="5"/>
      <c r="L37" s="5"/>
      <c r="M37" s="5"/>
      <c r="N37" s="5"/>
      <c r="O37" s="5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5" t="s">
        <v>68</v>
      </c>
      <c r="B38" s="37">
        <v>1.0</v>
      </c>
      <c r="C38" s="38" t="s">
        <v>69</v>
      </c>
      <c r="D38" s="32"/>
      <c r="E38" s="33">
        <f t="shared" si="1"/>
        <v>0</v>
      </c>
      <c r="F38" s="34"/>
      <c r="G38" s="3"/>
      <c r="H38" s="5"/>
      <c r="I38" s="5"/>
      <c r="J38" s="5"/>
      <c r="K38" s="5"/>
      <c r="L38" s="5"/>
      <c r="M38" s="5"/>
      <c r="N38" s="5"/>
      <c r="O38" s="5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5" t="s">
        <v>70</v>
      </c>
      <c r="B39" s="37">
        <v>1.0</v>
      </c>
      <c r="C39" s="38" t="s">
        <v>71</v>
      </c>
      <c r="D39" s="32"/>
      <c r="E39" s="33">
        <f t="shared" si="1"/>
        <v>0</v>
      </c>
      <c r="F39" s="34"/>
      <c r="G39" s="3"/>
      <c r="H39" s="5"/>
      <c r="I39" s="5"/>
      <c r="J39" s="5"/>
      <c r="K39" s="5"/>
      <c r="L39" s="5"/>
      <c r="M39" s="5"/>
      <c r="N39" s="5"/>
      <c r="O39" s="5"/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5" t="s">
        <v>72</v>
      </c>
      <c r="B40" s="37">
        <v>1.0</v>
      </c>
      <c r="C40" s="38" t="s">
        <v>73</v>
      </c>
      <c r="D40" s="32"/>
      <c r="E40" s="33">
        <f t="shared" si="1"/>
        <v>0</v>
      </c>
      <c r="F40" s="34"/>
      <c r="G40" s="3"/>
      <c r="H40" s="5"/>
      <c r="I40" s="5"/>
      <c r="J40" s="5"/>
      <c r="K40" s="5"/>
      <c r="L40" s="5"/>
      <c r="M40" s="5"/>
      <c r="N40" s="5"/>
      <c r="O40" s="5"/>
      <c r="P40" s="5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5" t="s">
        <v>74</v>
      </c>
      <c r="B41" s="37">
        <v>1.0</v>
      </c>
      <c r="C41" s="38" t="s">
        <v>75</v>
      </c>
      <c r="D41" s="32"/>
      <c r="E41" s="33">
        <f t="shared" si="1"/>
        <v>0</v>
      </c>
      <c r="F41" s="34"/>
      <c r="G41" s="3"/>
      <c r="H41" s="5"/>
      <c r="I41" s="5"/>
      <c r="J41" s="5"/>
      <c r="K41" s="5"/>
      <c r="L41" s="5"/>
      <c r="M41" s="5"/>
      <c r="N41" s="5"/>
      <c r="O41" s="5"/>
      <c r="P41" s="5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5" t="s">
        <v>76</v>
      </c>
      <c r="B42" s="37">
        <v>1.0</v>
      </c>
      <c r="C42" s="38" t="s">
        <v>77</v>
      </c>
      <c r="D42" s="32"/>
      <c r="E42" s="33">
        <f t="shared" si="1"/>
        <v>0</v>
      </c>
      <c r="F42" s="34"/>
      <c r="G42" s="3"/>
      <c r="H42" s="5"/>
      <c r="I42" s="5"/>
      <c r="J42" s="5"/>
      <c r="K42" s="5"/>
      <c r="L42" s="5"/>
      <c r="M42" s="5"/>
      <c r="N42" s="5"/>
      <c r="O42" s="5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5" t="s">
        <v>78</v>
      </c>
      <c r="B43" s="37">
        <v>1.0</v>
      </c>
      <c r="C43" s="38" t="s">
        <v>79</v>
      </c>
      <c r="D43" s="32"/>
      <c r="E43" s="33">
        <f t="shared" si="1"/>
        <v>0</v>
      </c>
      <c r="F43" s="34"/>
      <c r="G43" s="3"/>
      <c r="H43" s="5"/>
      <c r="I43" s="5"/>
      <c r="J43" s="5"/>
      <c r="K43" s="5"/>
      <c r="L43" s="5"/>
      <c r="M43" s="5"/>
      <c r="N43" s="5"/>
      <c r="O43" s="5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5" t="s">
        <v>80</v>
      </c>
      <c r="B44" s="37">
        <v>1.0</v>
      </c>
      <c r="C44" s="38" t="s">
        <v>81</v>
      </c>
      <c r="D44" s="32"/>
      <c r="E44" s="33">
        <f t="shared" si="1"/>
        <v>0</v>
      </c>
      <c r="F44" s="34"/>
      <c r="G44" s="3"/>
      <c r="H44" s="5"/>
      <c r="I44" s="5"/>
      <c r="J44" s="5"/>
      <c r="K44" s="5"/>
      <c r="L44" s="5"/>
      <c r="M44" s="5"/>
      <c r="N44" s="5"/>
      <c r="O44" s="5"/>
      <c r="P44" s="5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5" t="s">
        <v>82</v>
      </c>
      <c r="B45" s="37">
        <v>1.0</v>
      </c>
      <c r="C45" s="38" t="s">
        <v>83</v>
      </c>
      <c r="D45" s="32"/>
      <c r="E45" s="33">
        <f t="shared" si="1"/>
        <v>0</v>
      </c>
      <c r="F45" s="34"/>
      <c r="G45" s="3"/>
      <c r="H45" s="5"/>
      <c r="I45" s="5"/>
      <c r="J45" s="5"/>
      <c r="K45" s="5"/>
      <c r="L45" s="5"/>
      <c r="M45" s="5"/>
      <c r="N45" s="5"/>
      <c r="O45" s="5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5" t="s">
        <v>84</v>
      </c>
      <c r="B46" s="37">
        <v>1.0</v>
      </c>
      <c r="C46" s="38" t="s">
        <v>85</v>
      </c>
      <c r="D46" s="32"/>
      <c r="E46" s="33">
        <f t="shared" si="1"/>
        <v>0</v>
      </c>
      <c r="F46" s="34"/>
      <c r="G46" s="3"/>
      <c r="H46" s="5"/>
      <c r="I46" s="5"/>
      <c r="J46" s="5"/>
      <c r="K46" s="5"/>
      <c r="L46" s="5"/>
      <c r="M46" s="5"/>
      <c r="N46" s="5"/>
      <c r="O46" s="5"/>
      <c r="P46" s="5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5" t="s">
        <v>86</v>
      </c>
      <c r="B47" s="37">
        <v>1.0</v>
      </c>
      <c r="C47" s="38" t="s">
        <v>87</v>
      </c>
      <c r="D47" s="32"/>
      <c r="E47" s="33">
        <f t="shared" si="1"/>
        <v>0</v>
      </c>
      <c r="F47" s="34"/>
      <c r="G47" s="3"/>
      <c r="H47" s="5"/>
      <c r="I47" s="5"/>
      <c r="J47" s="5"/>
      <c r="K47" s="5"/>
      <c r="L47" s="5"/>
      <c r="M47" s="5"/>
      <c r="N47" s="5"/>
      <c r="O47" s="5"/>
      <c r="P47" s="5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5" t="s">
        <v>88</v>
      </c>
      <c r="B48" s="37">
        <v>1.0</v>
      </c>
      <c r="C48" s="38" t="s">
        <v>89</v>
      </c>
      <c r="D48" s="32"/>
      <c r="E48" s="33">
        <f t="shared" si="1"/>
        <v>0</v>
      </c>
      <c r="F48" s="34"/>
      <c r="G48" s="3"/>
      <c r="H48" s="5"/>
      <c r="I48" s="5"/>
      <c r="J48" s="5"/>
      <c r="K48" s="5"/>
      <c r="L48" s="5"/>
      <c r="M48" s="5"/>
      <c r="N48" s="5"/>
      <c r="O48" s="5"/>
      <c r="P48" s="5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5" t="s">
        <v>90</v>
      </c>
      <c r="B49" s="37">
        <v>39.0</v>
      </c>
      <c r="C49" s="38" t="s">
        <v>91</v>
      </c>
      <c r="D49" s="32"/>
      <c r="E49" s="33">
        <f t="shared" si="1"/>
        <v>0</v>
      </c>
      <c r="F49" s="34"/>
      <c r="G49" s="3"/>
      <c r="H49" s="5"/>
      <c r="I49" s="5"/>
      <c r="J49" s="5"/>
      <c r="K49" s="5"/>
      <c r="L49" s="5"/>
      <c r="M49" s="5"/>
      <c r="N49" s="5"/>
      <c r="O49" s="5"/>
      <c r="P49" s="5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5" t="s">
        <v>92</v>
      </c>
      <c r="B50" s="37">
        <v>39.0</v>
      </c>
      <c r="C50" s="38" t="s">
        <v>93</v>
      </c>
      <c r="D50" s="32"/>
      <c r="E50" s="33">
        <f t="shared" si="1"/>
        <v>0</v>
      </c>
      <c r="F50" s="34"/>
      <c r="G50" s="3"/>
      <c r="H50" s="5"/>
      <c r="I50" s="5"/>
      <c r="J50" s="5"/>
      <c r="K50" s="5"/>
      <c r="L50" s="5"/>
      <c r="M50" s="5"/>
      <c r="N50" s="5"/>
      <c r="O50" s="5"/>
      <c r="P50" s="5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5" t="s">
        <v>94</v>
      </c>
      <c r="B51" s="37">
        <v>39.0</v>
      </c>
      <c r="C51" s="38" t="s">
        <v>95</v>
      </c>
      <c r="D51" s="32"/>
      <c r="E51" s="33">
        <f t="shared" si="1"/>
        <v>0</v>
      </c>
      <c r="F51" s="34"/>
      <c r="G51" s="3"/>
      <c r="H51" s="5"/>
      <c r="I51" s="5"/>
      <c r="J51" s="5"/>
      <c r="K51" s="5"/>
      <c r="L51" s="5"/>
      <c r="M51" s="5"/>
      <c r="N51" s="5"/>
      <c r="O51" s="5"/>
      <c r="P51" s="5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5" t="s">
        <v>96</v>
      </c>
      <c r="B52" s="37">
        <v>39.0</v>
      </c>
      <c r="C52" s="38" t="s">
        <v>97</v>
      </c>
      <c r="D52" s="32"/>
      <c r="E52" s="33">
        <f t="shared" si="1"/>
        <v>0</v>
      </c>
      <c r="F52" s="34"/>
      <c r="G52" s="3"/>
      <c r="H52" s="5"/>
      <c r="I52" s="5"/>
      <c r="J52" s="5"/>
      <c r="K52" s="5"/>
      <c r="L52" s="5"/>
      <c r="M52" s="5"/>
      <c r="N52" s="5"/>
      <c r="O52" s="5"/>
      <c r="P52" s="5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5" t="s">
        <v>98</v>
      </c>
      <c r="B53" s="37">
        <v>39.0</v>
      </c>
      <c r="C53" s="38" t="s">
        <v>99</v>
      </c>
      <c r="D53" s="32"/>
      <c r="E53" s="33">
        <f t="shared" si="1"/>
        <v>0</v>
      </c>
      <c r="F53" s="34"/>
      <c r="G53" s="3"/>
      <c r="H53" s="5"/>
      <c r="I53" s="5"/>
      <c r="J53" s="5"/>
      <c r="K53" s="5"/>
      <c r="L53" s="5"/>
      <c r="M53" s="5"/>
      <c r="N53" s="5"/>
      <c r="O53" s="5"/>
      <c r="P53" s="5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5" t="s">
        <v>100</v>
      </c>
      <c r="B54" s="37">
        <v>39.0</v>
      </c>
      <c r="C54" s="38" t="s">
        <v>101</v>
      </c>
      <c r="D54" s="32"/>
      <c r="E54" s="33">
        <f t="shared" si="1"/>
        <v>0</v>
      </c>
      <c r="F54" s="34"/>
      <c r="G54" s="3"/>
      <c r="H54" s="5"/>
      <c r="I54" s="5"/>
      <c r="J54" s="5"/>
      <c r="K54" s="5"/>
      <c r="L54" s="5"/>
      <c r="M54" s="5"/>
      <c r="N54" s="5"/>
      <c r="O54" s="5"/>
      <c r="P54" s="5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5" t="s">
        <v>102</v>
      </c>
      <c r="B55" s="37">
        <v>39.0</v>
      </c>
      <c r="C55" s="38" t="s">
        <v>103</v>
      </c>
      <c r="D55" s="32"/>
      <c r="E55" s="33">
        <f t="shared" si="1"/>
        <v>0</v>
      </c>
      <c r="F55" s="34"/>
      <c r="G55" s="3"/>
      <c r="H55" s="5"/>
      <c r="I55" s="5"/>
      <c r="J55" s="5"/>
      <c r="K55" s="5"/>
      <c r="L55" s="5"/>
      <c r="M55" s="5"/>
      <c r="N55" s="5"/>
      <c r="O55" s="5"/>
      <c r="P55" s="5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5" t="s">
        <v>104</v>
      </c>
      <c r="B56" s="37">
        <v>39.0</v>
      </c>
      <c r="C56" s="38" t="s">
        <v>105</v>
      </c>
      <c r="D56" s="32"/>
      <c r="E56" s="33">
        <f t="shared" si="1"/>
        <v>0</v>
      </c>
      <c r="F56" s="34"/>
      <c r="G56" s="3"/>
      <c r="H56" s="5"/>
      <c r="I56" s="5"/>
      <c r="J56" s="5"/>
      <c r="K56" s="5"/>
      <c r="L56" s="5"/>
      <c r="M56" s="5"/>
      <c r="N56" s="5"/>
      <c r="O56" s="5"/>
      <c r="P56" s="5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5" t="s">
        <v>106</v>
      </c>
      <c r="B57" s="37">
        <v>39.0</v>
      </c>
      <c r="C57" s="38" t="s">
        <v>107</v>
      </c>
      <c r="D57" s="32"/>
      <c r="E57" s="33">
        <f t="shared" si="1"/>
        <v>0</v>
      </c>
      <c r="F57" s="34"/>
      <c r="G57" s="3"/>
      <c r="H57" s="5"/>
      <c r="I57" s="5"/>
      <c r="J57" s="5"/>
      <c r="K57" s="5"/>
      <c r="L57" s="5"/>
      <c r="M57" s="5"/>
      <c r="N57" s="5"/>
      <c r="O57" s="5"/>
      <c r="P57" s="5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5" t="s">
        <v>108</v>
      </c>
      <c r="B58" s="37">
        <v>39.0</v>
      </c>
      <c r="C58" s="38" t="s">
        <v>109</v>
      </c>
      <c r="D58" s="32"/>
      <c r="E58" s="33">
        <f t="shared" si="1"/>
        <v>0</v>
      </c>
      <c r="F58" s="34"/>
      <c r="G58" s="3"/>
      <c r="H58" s="5"/>
      <c r="I58" s="5"/>
      <c r="J58" s="5"/>
      <c r="K58" s="5"/>
      <c r="L58" s="5"/>
      <c r="M58" s="5"/>
      <c r="N58" s="5"/>
      <c r="O58" s="5"/>
      <c r="P58" s="5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5"/>
      <c r="B59" s="37"/>
      <c r="C59" s="38"/>
      <c r="D59" s="32"/>
      <c r="E59" s="33">
        <f t="shared" si="1"/>
        <v>0</v>
      </c>
      <c r="F59" s="34"/>
      <c r="G59" s="3"/>
      <c r="H59" s="5"/>
      <c r="I59" s="5"/>
      <c r="J59" s="5"/>
      <c r="K59" s="5"/>
      <c r="L59" s="5"/>
      <c r="M59" s="5"/>
      <c r="N59" s="5"/>
      <c r="O59" s="5"/>
      <c r="P59" s="5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5"/>
      <c r="B60" s="37"/>
      <c r="C60" s="38"/>
      <c r="D60" s="32"/>
      <c r="E60" s="33">
        <v>0.0</v>
      </c>
      <c r="F60" s="34"/>
      <c r="G60" s="3"/>
      <c r="H60" s="5"/>
      <c r="I60" s="5"/>
      <c r="J60" s="5"/>
      <c r="K60" s="5"/>
      <c r="L60" s="5"/>
      <c r="M60" s="5"/>
      <c r="N60" s="5"/>
      <c r="O60" s="5"/>
      <c r="P60" s="5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42" t="s">
        <v>110</v>
      </c>
      <c r="B61" s="43"/>
      <c r="C61" s="43"/>
      <c r="D61" s="43"/>
      <c r="E61" s="43"/>
      <c r="F61" s="44"/>
      <c r="G61" s="3"/>
      <c r="H61" s="5"/>
      <c r="I61" s="5"/>
      <c r="J61" s="5"/>
      <c r="K61" s="5"/>
      <c r="L61" s="5"/>
      <c r="M61" s="5"/>
      <c r="N61" s="5"/>
      <c r="O61" s="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9" t="s">
        <v>111</v>
      </c>
      <c r="B62" s="30">
        <v>4.0</v>
      </c>
      <c r="C62" s="31" t="s">
        <v>23</v>
      </c>
      <c r="D62" s="32"/>
      <c r="E62" s="33">
        <f t="shared" ref="E62:E66" si="2">D62*B62</f>
        <v>0</v>
      </c>
      <c r="F62" s="34"/>
      <c r="G62" s="3"/>
      <c r="H62" s="5"/>
      <c r="I62" s="5"/>
      <c r="J62" s="5"/>
      <c r="K62" s="5"/>
      <c r="L62" s="5"/>
      <c r="M62" s="5"/>
      <c r="N62" s="5"/>
      <c r="O62" s="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5" t="s">
        <v>112</v>
      </c>
      <c r="B63" s="30">
        <v>1.0</v>
      </c>
      <c r="C63" s="36" t="s">
        <v>25</v>
      </c>
      <c r="D63" s="32"/>
      <c r="E63" s="33">
        <f t="shared" si="2"/>
        <v>0</v>
      </c>
      <c r="F63" s="34"/>
      <c r="G63" s="3"/>
      <c r="H63" s="5"/>
      <c r="I63" s="5"/>
      <c r="J63" s="5"/>
      <c r="K63" s="5"/>
      <c r="L63" s="5"/>
      <c r="M63" s="5"/>
      <c r="N63" s="5"/>
      <c r="O63" s="5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5" t="s">
        <v>113</v>
      </c>
      <c r="B64" s="30">
        <v>0.0</v>
      </c>
      <c r="C64" s="36" t="s">
        <v>27</v>
      </c>
      <c r="D64" s="32"/>
      <c r="E64" s="33">
        <f t="shared" si="2"/>
        <v>0</v>
      </c>
      <c r="F64" s="34"/>
      <c r="G64" s="3"/>
      <c r="H64" s="5"/>
      <c r="I64" s="5"/>
      <c r="J64" s="5"/>
      <c r="K64" s="5"/>
      <c r="L64" s="5"/>
      <c r="M64" s="5"/>
      <c r="N64" s="5"/>
      <c r="O64" s="5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9" t="s">
        <v>114</v>
      </c>
      <c r="B65" s="30">
        <v>34.0</v>
      </c>
      <c r="C65" s="31" t="s">
        <v>29</v>
      </c>
      <c r="D65" s="32"/>
      <c r="E65" s="33">
        <f t="shared" si="2"/>
        <v>0</v>
      </c>
      <c r="F65" s="34"/>
      <c r="G65" s="3"/>
      <c r="H65" s="5"/>
      <c r="I65" s="5"/>
      <c r="J65" s="5"/>
      <c r="K65" s="5"/>
      <c r="L65" s="5"/>
      <c r="M65" s="5"/>
      <c r="N65" s="5"/>
      <c r="O65" s="5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45"/>
      <c r="B66" s="37"/>
      <c r="C66" s="46"/>
      <c r="D66" s="47"/>
      <c r="E66" s="33">
        <f t="shared" si="2"/>
        <v>0</v>
      </c>
      <c r="F66" s="48"/>
      <c r="G66" s="3"/>
      <c r="H66" s="5"/>
      <c r="I66" s="5"/>
      <c r="J66" s="5"/>
      <c r="K66" s="5"/>
      <c r="L66" s="5"/>
      <c r="M66" s="5"/>
      <c r="N66" s="5"/>
      <c r="O66" s="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42" t="s">
        <v>115</v>
      </c>
      <c r="B67" s="43"/>
      <c r="C67" s="43"/>
      <c r="D67" s="43"/>
      <c r="E67" s="43"/>
      <c r="F67" s="4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9" t="s">
        <v>116</v>
      </c>
      <c r="B68" s="30">
        <v>4.0</v>
      </c>
      <c r="C68" s="31" t="s">
        <v>23</v>
      </c>
      <c r="D68" s="32"/>
      <c r="E68" s="33">
        <f t="shared" ref="E68:E72" si="3">D68*B68</f>
        <v>0</v>
      </c>
      <c r="F68" s="34"/>
      <c r="G68" s="3"/>
      <c r="H68" s="5"/>
      <c r="I68" s="5"/>
      <c r="J68" s="5"/>
      <c r="K68" s="5"/>
      <c r="L68" s="5"/>
      <c r="M68" s="5"/>
      <c r="N68" s="5"/>
      <c r="O68" s="5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5" t="s">
        <v>117</v>
      </c>
      <c r="B69" s="30">
        <v>1.0</v>
      </c>
      <c r="C69" s="36" t="s">
        <v>25</v>
      </c>
      <c r="D69" s="32"/>
      <c r="E69" s="33">
        <f t="shared" si="3"/>
        <v>0</v>
      </c>
      <c r="F69" s="34"/>
      <c r="G69" s="3"/>
      <c r="H69" s="5"/>
      <c r="I69" s="5"/>
      <c r="J69" s="5"/>
      <c r="K69" s="5"/>
      <c r="L69" s="5"/>
      <c r="M69" s="5"/>
      <c r="N69" s="5"/>
      <c r="O69" s="5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5" t="s">
        <v>118</v>
      </c>
      <c r="B70" s="30">
        <v>0.0</v>
      </c>
      <c r="C70" s="36" t="s">
        <v>27</v>
      </c>
      <c r="D70" s="32"/>
      <c r="E70" s="33">
        <f t="shared" si="3"/>
        <v>0</v>
      </c>
      <c r="F70" s="34"/>
      <c r="G70" s="3"/>
      <c r="H70" s="5"/>
      <c r="I70" s="5"/>
      <c r="J70" s="5"/>
      <c r="K70" s="5"/>
      <c r="L70" s="5"/>
      <c r="M70" s="5"/>
      <c r="N70" s="5"/>
      <c r="O70" s="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9" t="s">
        <v>119</v>
      </c>
      <c r="B71" s="30">
        <v>34.0</v>
      </c>
      <c r="C71" s="31" t="s">
        <v>29</v>
      </c>
      <c r="D71" s="32"/>
      <c r="E71" s="33">
        <f t="shared" si="3"/>
        <v>0</v>
      </c>
      <c r="F71" s="34"/>
      <c r="G71" s="3"/>
      <c r="H71" s="5"/>
      <c r="I71" s="5"/>
      <c r="J71" s="5"/>
      <c r="K71" s="5"/>
      <c r="L71" s="5"/>
      <c r="M71" s="5"/>
      <c r="N71" s="5"/>
      <c r="O71" s="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49"/>
      <c r="B72" s="50"/>
      <c r="C72" s="51"/>
      <c r="D72" s="52"/>
      <c r="E72" s="53">
        <f t="shared" si="3"/>
        <v>0</v>
      </c>
      <c r="F72" s="5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55" t="s">
        <v>120</v>
      </c>
      <c r="E73" s="56">
        <f>SUMIFS(E15:E72,F15:F72,"Yes")</f>
        <v>0</v>
      </c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55" t="s">
        <v>121</v>
      </c>
      <c r="E74" s="56">
        <f>7.75%*E73</f>
        <v>0</v>
      </c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55" t="s">
        <v>122</v>
      </c>
      <c r="E75" s="57">
        <f>SUMIFS(E15:E72,F15:F72,"No")</f>
        <v>0</v>
      </c>
      <c r="F75" s="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58" t="s">
        <v>123</v>
      </c>
      <c r="B76" s="40"/>
      <c r="C76" s="40"/>
      <c r="D76" s="40"/>
      <c r="E76" s="59"/>
      <c r="F76" s="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55" t="s">
        <v>124</v>
      </c>
      <c r="E77" s="60">
        <f>SUM(E73:E76)</f>
        <v>0</v>
      </c>
      <c r="F77" s="6"/>
      <c r="G77" s="61" t="s">
        <v>125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4"/>
      <c r="B78" s="5"/>
      <c r="C78" s="4"/>
      <c r="D78" s="4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4"/>
      <c r="B79" s="5"/>
      <c r="C79" s="4"/>
      <c r="D79" s="4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4"/>
      <c r="B80" s="5"/>
      <c r="C80" s="4"/>
      <c r="D80" s="4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4"/>
      <c r="B81" s="5"/>
      <c r="C81" s="4"/>
      <c r="D81" s="4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7" t="s">
        <v>2</v>
      </c>
      <c r="C82" s="8" t="str">
        <f>$C$3</f>
        <v/>
      </c>
      <c r="D82" s="9"/>
      <c r="E82" s="9"/>
      <c r="F82" s="9"/>
      <c r="G82" s="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10"/>
      <c r="B83" s="5"/>
      <c r="C83" s="5"/>
      <c r="D83" s="5"/>
      <c r="E83" s="5"/>
      <c r="F83" s="3"/>
      <c r="G83" s="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7" t="s">
        <v>5</v>
      </c>
      <c r="C84" s="8" t="str">
        <f>$C$5</f>
        <v/>
      </c>
      <c r="D84" s="9"/>
      <c r="E84" s="9"/>
      <c r="F84" s="9"/>
      <c r="G84" s="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7" t="s">
        <v>7</v>
      </c>
      <c r="C85" s="8" t="str">
        <f>$C$6</f>
        <v/>
      </c>
      <c r="D85" s="9"/>
      <c r="E85" s="9"/>
      <c r="F85" s="9"/>
      <c r="G85" s="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7" t="s">
        <v>9</v>
      </c>
      <c r="C86" s="8" t="str">
        <f>$C$7</f>
        <v/>
      </c>
      <c r="D86" s="9"/>
      <c r="E86" s="9"/>
      <c r="F86" s="9"/>
      <c r="G86" s="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10"/>
      <c r="B87" s="5"/>
      <c r="C87" s="5"/>
      <c r="D87" s="5"/>
      <c r="E87" s="5"/>
      <c r="F87" s="3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7" t="s">
        <v>12</v>
      </c>
      <c r="C88" s="8" t="str">
        <f>$C$9</f>
        <v/>
      </c>
      <c r="D88" s="9"/>
      <c r="E88" s="9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4"/>
      <c r="B89" s="5"/>
      <c r="C89" s="4"/>
      <c r="D89" s="4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4"/>
      <c r="B90" s="5"/>
      <c r="C90" s="4"/>
      <c r="D90" s="4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20" t="s">
        <v>126</v>
      </c>
      <c r="B91" s="21"/>
      <c r="C91" s="21"/>
      <c r="D91" s="21"/>
      <c r="E91" s="21"/>
      <c r="F91" s="2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5" t="s">
        <v>15</v>
      </c>
      <c r="B92" s="21"/>
      <c r="C92" s="21"/>
      <c r="D92" s="21"/>
      <c r="E92" s="21"/>
      <c r="F92" s="2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6" t="s">
        <v>16</v>
      </c>
      <c r="B93" s="27" t="s">
        <v>17</v>
      </c>
      <c r="C93" s="27" t="s">
        <v>18</v>
      </c>
      <c r="D93" s="27" t="s">
        <v>19</v>
      </c>
      <c r="E93" s="27" t="s">
        <v>20</v>
      </c>
      <c r="F93" s="28" t="s">
        <v>21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9" t="s">
        <v>22</v>
      </c>
      <c r="B94" s="30">
        <v>4.0</v>
      </c>
      <c r="C94" s="31" t="s">
        <v>23</v>
      </c>
      <c r="D94" s="47"/>
      <c r="E94" s="33">
        <f t="shared" ref="E94:E138" si="4">D94*B94</f>
        <v>0</v>
      </c>
      <c r="F94" s="4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5" t="s">
        <v>24</v>
      </c>
      <c r="B95" s="30">
        <v>1.0</v>
      </c>
      <c r="C95" s="36" t="s">
        <v>25</v>
      </c>
      <c r="D95" s="47"/>
      <c r="E95" s="33">
        <f t="shared" si="4"/>
        <v>0</v>
      </c>
      <c r="F95" s="4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5" t="s">
        <v>26</v>
      </c>
      <c r="B96" s="30">
        <v>0.0</v>
      </c>
      <c r="C96" s="36" t="s">
        <v>27</v>
      </c>
      <c r="D96" s="47"/>
      <c r="E96" s="33">
        <f t="shared" si="4"/>
        <v>0</v>
      </c>
      <c r="F96" s="4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9" t="s">
        <v>28</v>
      </c>
      <c r="B97" s="30">
        <v>27.0</v>
      </c>
      <c r="C97" s="31" t="s">
        <v>29</v>
      </c>
      <c r="D97" s="47"/>
      <c r="E97" s="33">
        <f t="shared" si="4"/>
        <v>0</v>
      </c>
      <c r="F97" s="4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5" t="s">
        <v>30</v>
      </c>
      <c r="B98" s="37">
        <v>0.0</v>
      </c>
      <c r="C98" s="38" t="s">
        <v>31</v>
      </c>
      <c r="D98" s="47"/>
      <c r="E98" s="33">
        <f t="shared" si="4"/>
        <v>0</v>
      </c>
      <c r="F98" s="4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5" t="s">
        <v>32</v>
      </c>
      <c r="B99" s="37">
        <v>0.0</v>
      </c>
      <c r="C99" s="38" t="s">
        <v>33</v>
      </c>
      <c r="D99" s="47"/>
      <c r="E99" s="33">
        <f t="shared" si="4"/>
        <v>0</v>
      </c>
      <c r="F99" s="4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5" t="s">
        <v>34</v>
      </c>
      <c r="B100" s="37">
        <v>0.0</v>
      </c>
      <c r="C100" s="38" t="s">
        <v>35</v>
      </c>
      <c r="D100" s="47"/>
      <c r="E100" s="33">
        <f t="shared" si="4"/>
        <v>0</v>
      </c>
      <c r="F100" s="4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5" t="s">
        <v>36</v>
      </c>
      <c r="B101" s="37">
        <v>0.0</v>
      </c>
      <c r="C101" s="38" t="s">
        <v>37</v>
      </c>
      <c r="D101" s="47"/>
      <c r="E101" s="33">
        <f t="shared" si="4"/>
        <v>0</v>
      </c>
      <c r="F101" s="4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5" t="s">
        <v>38</v>
      </c>
      <c r="B102" s="37">
        <v>0.0</v>
      </c>
      <c r="C102" s="38" t="s">
        <v>39</v>
      </c>
      <c r="D102" s="47"/>
      <c r="E102" s="33">
        <f t="shared" si="4"/>
        <v>0</v>
      </c>
      <c r="F102" s="4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5" t="s">
        <v>40</v>
      </c>
      <c r="B103" s="37">
        <v>27.0</v>
      </c>
      <c r="C103" s="38" t="s">
        <v>41</v>
      </c>
      <c r="D103" s="47"/>
      <c r="E103" s="33">
        <f t="shared" si="4"/>
        <v>0</v>
      </c>
      <c r="F103" s="4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5" t="s">
        <v>42</v>
      </c>
      <c r="B104" s="37">
        <v>1.0</v>
      </c>
      <c r="C104" s="38" t="s">
        <v>43</v>
      </c>
      <c r="D104" s="47"/>
      <c r="E104" s="33">
        <f t="shared" si="4"/>
        <v>0</v>
      </c>
      <c r="F104" s="4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5" t="s">
        <v>44</v>
      </c>
      <c r="B105" s="37">
        <v>1.0</v>
      </c>
      <c r="C105" s="38" t="s">
        <v>45</v>
      </c>
      <c r="D105" s="47"/>
      <c r="E105" s="33">
        <f t="shared" si="4"/>
        <v>0</v>
      </c>
      <c r="F105" s="4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5" t="s">
        <v>46</v>
      </c>
      <c r="B106" s="37">
        <v>1.0</v>
      </c>
      <c r="C106" s="38" t="s">
        <v>47</v>
      </c>
      <c r="D106" s="47"/>
      <c r="E106" s="33">
        <f t="shared" si="4"/>
        <v>0</v>
      </c>
      <c r="F106" s="4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5" t="s">
        <v>48</v>
      </c>
      <c r="B107" s="37">
        <v>1.0</v>
      </c>
      <c r="C107" s="38" t="s">
        <v>49</v>
      </c>
      <c r="D107" s="47"/>
      <c r="E107" s="33">
        <f t="shared" si="4"/>
        <v>0</v>
      </c>
      <c r="F107" s="4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5" t="s">
        <v>50</v>
      </c>
      <c r="B108" s="37">
        <v>1.0</v>
      </c>
      <c r="C108" s="38" t="s">
        <v>51</v>
      </c>
      <c r="D108" s="32"/>
      <c r="E108" s="33">
        <f t="shared" si="4"/>
        <v>0</v>
      </c>
      <c r="F108" s="34"/>
      <c r="G108" s="3"/>
      <c r="H108" s="5"/>
      <c r="I108" s="5"/>
      <c r="J108" s="5"/>
      <c r="K108" s="5"/>
      <c r="L108" s="5"/>
      <c r="M108" s="5"/>
      <c r="N108" s="5"/>
      <c r="O108" s="5"/>
      <c r="P108" s="5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5" t="s">
        <v>52</v>
      </c>
      <c r="B109" s="37">
        <v>1.0</v>
      </c>
      <c r="C109" s="38" t="s">
        <v>53</v>
      </c>
      <c r="D109" s="47"/>
      <c r="E109" s="33">
        <f t="shared" si="4"/>
        <v>0</v>
      </c>
      <c r="F109" s="4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5" t="s">
        <v>54</v>
      </c>
      <c r="B110" s="37">
        <v>1.0</v>
      </c>
      <c r="C110" s="38" t="s">
        <v>55</v>
      </c>
      <c r="D110" s="32"/>
      <c r="E110" s="33">
        <f t="shared" si="4"/>
        <v>0</v>
      </c>
      <c r="F110" s="34"/>
      <c r="G110" s="3"/>
      <c r="H110" s="5"/>
      <c r="I110" s="5"/>
      <c r="J110" s="5"/>
      <c r="K110" s="5"/>
      <c r="L110" s="5"/>
      <c r="M110" s="5"/>
      <c r="N110" s="5"/>
      <c r="O110" s="5"/>
      <c r="P110" s="5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5" t="s">
        <v>56</v>
      </c>
      <c r="B111" s="37">
        <v>1.0</v>
      </c>
      <c r="C111" s="38" t="s">
        <v>57</v>
      </c>
      <c r="D111" s="32"/>
      <c r="E111" s="33">
        <f t="shared" si="4"/>
        <v>0</v>
      </c>
      <c r="F111" s="34"/>
      <c r="G111" s="3"/>
      <c r="H111" s="5"/>
      <c r="I111" s="5"/>
      <c r="J111" s="30"/>
      <c r="K111" s="37"/>
      <c r="L111" s="38"/>
      <c r="M111" s="5"/>
      <c r="N111" s="5"/>
      <c r="O111" s="5"/>
      <c r="P111" s="5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5" t="s">
        <v>58</v>
      </c>
      <c r="B112" s="37">
        <v>1.0</v>
      </c>
      <c r="C112" s="38" t="s">
        <v>59</v>
      </c>
      <c r="D112" s="32"/>
      <c r="E112" s="33">
        <f t="shared" si="4"/>
        <v>0</v>
      </c>
      <c r="F112" s="34"/>
      <c r="G112" s="3"/>
      <c r="H112" s="5"/>
      <c r="I112" s="5"/>
      <c r="J112" s="5"/>
      <c r="K112" s="5"/>
      <c r="L112" s="5"/>
      <c r="M112" s="5"/>
      <c r="N112" s="5"/>
      <c r="O112" s="5"/>
      <c r="P112" s="5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5" t="s">
        <v>60</v>
      </c>
      <c r="B113" s="37">
        <v>1.0</v>
      </c>
      <c r="C113" s="38" t="s">
        <v>61</v>
      </c>
      <c r="D113" s="32"/>
      <c r="E113" s="33">
        <f t="shared" si="4"/>
        <v>0</v>
      </c>
      <c r="F113" s="34"/>
      <c r="G113" s="3"/>
      <c r="H113" s="5"/>
      <c r="I113" s="5"/>
      <c r="J113" s="5"/>
      <c r="K113" s="5"/>
      <c r="L113" s="5"/>
      <c r="M113" s="5"/>
      <c r="N113" s="5"/>
      <c r="O113" s="5"/>
      <c r="P113" s="5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5" t="s">
        <v>62</v>
      </c>
      <c r="B114" s="37">
        <v>1.0</v>
      </c>
      <c r="C114" s="38" t="s">
        <v>63</v>
      </c>
      <c r="D114" s="32"/>
      <c r="E114" s="33">
        <f t="shared" si="4"/>
        <v>0</v>
      </c>
      <c r="F114" s="34"/>
      <c r="G114" s="3"/>
      <c r="H114" s="5"/>
      <c r="I114" s="5"/>
      <c r="J114" s="5"/>
      <c r="K114" s="5"/>
      <c r="L114" s="5"/>
      <c r="M114" s="5"/>
      <c r="N114" s="5"/>
      <c r="O114" s="5"/>
      <c r="P114" s="5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5" t="s">
        <v>64</v>
      </c>
      <c r="B115" s="37">
        <v>1.0</v>
      </c>
      <c r="C115" s="38" t="s">
        <v>65</v>
      </c>
      <c r="D115" s="32"/>
      <c r="E115" s="33">
        <f t="shared" si="4"/>
        <v>0</v>
      </c>
      <c r="F115" s="34"/>
      <c r="G115" s="3"/>
      <c r="H115" s="5"/>
      <c r="I115" s="5"/>
      <c r="J115" s="5"/>
      <c r="K115" s="5"/>
      <c r="L115" s="5"/>
      <c r="M115" s="5"/>
      <c r="N115" s="5"/>
      <c r="O115" s="5"/>
      <c r="P115" s="5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5" t="s">
        <v>66</v>
      </c>
      <c r="B116" s="37">
        <v>1.0</v>
      </c>
      <c r="C116" s="38" t="s">
        <v>67</v>
      </c>
      <c r="D116" s="32"/>
      <c r="E116" s="33">
        <f t="shared" si="4"/>
        <v>0</v>
      </c>
      <c r="F116" s="34"/>
      <c r="G116" s="3"/>
      <c r="H116" s="5"/>
      <c r="I116" s="5"/>
      <c r="J116" s="5"/>
      <c r="K116" s="5"/>
      <c r="L116" s="5"/>
      <c r="M116" s="5"/>
      <c r="N116" s="5"/>
      <c r="O116" s="5"/>
      <c r="P116" s="5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5" t="s">
        <v>68</v>
      </c>
      <c r="B117" s="37">
        <v>1.0</v>
      </c>
      <c r="C117" s="38" t="s">
        <v>69</v>
      </c>
      <c r="D117" s="32"/>
      <c r="E117" s="33">
        <f t="shared" si="4"/>
        <v>0</v>
      </c>
      <c r="F117" s="34"/>
      <c r="G117" s="3"/>
      <c r="H117" s="5"/>
      <c r="I117" s="5"/>
      <c r="J117" s="5"/>
      <c r="K117" s="5"/>
      <c r="L117" s="5"/>
      <c r="M117" s="5"/>
      <c r="N117" s="5"/>
      <c r="O117" s="5"/>
      <c r="P117" s="5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5" t="s">
        <v>70</v>
      </c>
      <c r="B118" s="37">
        <v>1.0</v>
      </c>
      <c r="C118" s="38" t="s">
        <v>71</v>
      </c>
      <c r="D118" s="32"/>
      <c r="E118" s="33">
        <f t="shared" si="4"/>
        <v>0</v>
      </c>
      <c r="F118" s="34"/>
      <c r="G118" s="3"/>
      <c r="H118" s="5"/>
      <c r="I118" s="5"/>
      <c r="J118" s="5"/>
      <c r="K118" s="5"/>
      <c r="L118" s="5"/>
      <c r="M118" s="5"/>
      <c r="N118" s="5"/>
      <c r="O118" s="5"/>
      <c r="P118" s="5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5" t="s">
        <v>72</v>
      </c>
      <c r="B119" s="37">
        <v>1.0</v>
      </c>
      <c r="C119" s="38" t="s">
        <v>73</v>
      </c>
      <c r="D119" s="32"/>
      <c r="E119" s="33">
        <f t="shared" si="4"/>
        <v>0</v>
      </c>
      <c r="F119" s="34"/>
      <c r="G119" s="3"/>
      <c r="H119" s="5"/>
      <c r="I119" s="5"/>
      <c r="J119" s="5"/>
      <c r="K119" s="5"/>
      <c r="L119" s="5"/>
      <c r="M119" s="5"/>
      <c r="N119" s="5"/>
      <c r="O119" s="5"/>
      <c r="P119" s="5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5" t="s">
        <v>74</v>
      </c>
      <c r="B120" s="37">
        <v>1.0</v>
      </c>
      <c r="C120" s="38" t="s">
        <v>75</v>
      </c>
      <c r="D120" s="32"/>
      <c r="E120" s="33">
        <f t="shared" si="4"/>
        <v>0</v>
      </c>
      <c r="F120" s="34"/>
      <c r="G120" s="3"/>
      <c r="H120" s="5"/>
      <c r="I120" s="5"/>
      <c r="J120" s="5"/>
      <c r="K120" s="5"/>
      <c r="L120" s="5"/>
      <c r="M120" s="5"/>
      <c r="N120" s="5"/>
      <c r="O120" s="5"/>
      <c r="P120" s="5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5" t="s">
        <v>76</v>
      </c>
      <c r="B121" s="37">
        <v>1.0</v>
      </c>
      <c r="C121" s="38" t="s">
        <v>77</v>
      </c>
      <c r="D121" s="32"/>
      <c r="E121" s="33">
        <f t="shared" si="4"/>
        <v>0</v>
      </c>
      <c r="F121" s="34"/>
      <c r="G121" s="3"/>
      <c r="H121" s="5"/>
      <c r="I121" s="5"/>
      <c r="J121" s="5"/>
      <c r="K121" s="5"/>
      <c r="L121" s="5"/>
      <c r="M121" s="5"/>
      <c r="N121" s="5"/>
      <c r="O121" s="5"/>
      <c r="P121" s="5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5" t="s">
        <v>78</v>
      </c>
      <c r="B122" s="37">
        <v>1.0</v>
      </c>
      <c r="C122" s="38" t="s">
        <v>79</v>
      </c>
      <c r="D122" s="32"/>
      <c r="E122" s="33">
        <f t="shared" si="4"/>
        <v>0</v>
      </c>
      <c r="F122" s="34"/>
      <c r="G122" s="3"/>
      <c r="H122" s="5"/>
      <c r="I122" s="5"/>
      <c r="J122" s="5"/>
      <c r="K122" s="5"/>
      <c r="L122" s="5"/>
      <c r="M122" s="5"/>
      <c r="N122" s="5"/>
      <c r="O122" s="5"/>
      <c r="P122" s="5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5" t="s">
        <v>80</v>
      </c>
      <c r="B123" s="37">
        <v>1.0</v>
      </c>
      <c r="C123" s="38" t="s">
        <v>81</v>
      </c>
      <c r="D123" s="47"/>
      <c r="E123" s="33">
        <f t="shared" si="4"/>
        <v>0</v>
      </c>
      <c r="F123" s="4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5" t="s">
        <v>82</v>
      </c>
      <c r="B124" s="37">
        <v>1.0</v>
      </c>
      <c r="C124" s="38" t="s">
        <v>83</v>
      </c>
      <c r="D124" s="47"/>
      <c r="E124" s="33">
        <f t="shared" si="4"/>
        <v>0</v>
      </c>
      <c r="F124" s="4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5" t="s">
        <v>84</v>
      </c>
      <c r="B125" s="37">
        <v>1.0</v>
      </c>
      <c r="C125" s="38" t="s">
        <v>85</v>
      </c>
      <c r="D125" s="47"/>
      <c r="E125" s="33">
        <f t="shared" si="4"/>
        <v>0</v>
      </c>
      <c r="F125" s="4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5" t="s">
        <v>86</v>
      </c>
      <c r="B126" s="37">
        <v>1.0</v>
      </c>
      <c r="C126" s="38" t="s">
        <v>87</v>
      </c>
      <c r="D126" s="47"/>
      <c r="E126" s="33">
        <f t="shared" si="4"/>
        <v>0</v>
      </c>
      <c r="F126" s="4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5" t="s">
        <v>88</v>
      </c>
      <c r="B127" s="37">
        <v>1.0</v>
      </c>
      <c r="C127" s="38" t="s">
        <v>89</v>
      </c>
      <c r="D127" s="47"/>
      <c r="E127" s="33">
        <f t="shared" si="4"/>
        <v>0</v>
      </c>
      <c r="F127" s="4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62" t="s">
        <v>90</v>
      </c>
      <c r="B128" s="37">
        <v>32.0</v>
      </c>
      <c r="C128" s="38" t="s">
        <v>91</v>
      </c>
      <c r="D128" s="47"/>
      <c r="E128" s="33">
        <f t="shared" si="4"/>
        <v>0</v>
      </c>
      <c r="F128" s="4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62" t="s">
        <v>92</v>
      </c>
      <c r="B129" s="37">
        <v>32.0</v>
      </c>
      <c r="C129" s="38" t="s">
        <v>93</v>
      </c>
      <c r="D129" s="47"/>
      <c r="E129" s="33">
        <f t="shared" si="4"/>
        <v>0</v>
      </c>
      <c r="F129" s="4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62" t="s">
        <v>94</v>
      </c>
      <c r="B130" s="37">
        <v>32.0</v>
      </c>
      <c r="C130" s="38" t="s">
        <v>95</v>
      </c>
      <c r="D130" s="47"/>
      <c r="E130" s="33">
        <f t="shared" si="4"/>
        <v>0</v>
      </c>
      <c r="F130" s="4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62" t="s">
        <v>96</v>
      </c>
      <c r="B131" s="37">
        <v>32.0</v>
      </c>
      <c r="C131" s="38" t="s">
        <v>97</v>
      </c>
      <c r="D131" s="47"/>
      <c r="E131" s="33">
        <f t="shared" si="4"/>
        <v>0</v>
      </c>
      <c r="F131" s="4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62" t="s">
        <v>98</v>
      </c>
      <c r="B132" s="37">
        <v>32.0</v>
      </c>
      <c r="C132" s="38" t="s">
        <v>99</v>
      </c>
      <c r="D132" s="47"/>
      <c r="E132" s="33">
        <f t="shared" si="4"/>
        <v>0</v>
      </c>
      <c r="F132" s="4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62" t="s">
        <v>100</v>
      </c>
      <c r="B133" s="37">
        <v>32.0</v>
      </c>
      <c r="C133" s="38" t="s">
        <v>101</v>
      </c>
      <c r="D133" s="47"/>
      <c r="E133" s="33">
        <f t="shared" si="4"/>
        <v>0</v>
      </c>
      <c r="F133" s="4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62" t="s">
        <v>102</v>
      </c>
      <c r="B134" s="37">
        <v>32.0</v>
      </c>
      <c r="C134" s="38" t="s">
        <v>103</v>
      </c>
      <c r="D134" s="47"/>
      <c r="E134" s="33">
        <f t="shared" si="4"/>
        <v>0</v>
      </c>
      <c r="F134" s="4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62" t="s">
        <v>104</v>
      </c>
      <c r="B135" s="37">
        <v>32.0</v>
      </c>
      <c r="C135" s="38" t="s">
        <v>105</v>
      </c>
      <c r="D135" s="47"/>
      <c r="E135" s="33">
        <f t="shared" si="4"/>
        <v>0</v>
      </c>
      <c r="F135" s="4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62" t="s">
        <v>106</v>
      </c>
      <c r="B136" s="37">
        <v>32.0</v>
      </c>
      <c r="C136" s="38" t="s">
        <v>107</v>
      </c>
      <c r="D136" s="47"/>
      <c r="E136" s="33">
        <f t="shared" si="4"/>
        <v>0</v>
      </c>
      <c r="F136" s="4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62" t="s">
        <v>108</v>
      </c>
      <c r="B137" s="37">
        <v>32.0</v>
      </c>
      <c r="C137" s="38" t="s">
        <v>109</v>
      </c>
      <c r="D137" s="47"/>
      <c r="E137" s="33">
        <f t="shared" si="4"/>
        <v>0</v>
      </c>
      <c r="F137" s="4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5"/>
      <c r="B138" s="37"/>
      <c r="C138" s="38"/>
      <c r="D138" s="47"/>
      <c r="E138" s="33">
        <f t="shared" si="4"/>
        <v>0</v>
      </c>
      <c r="F138" s="4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5"/>
      <c r="B139" s="37"/>
      <c r="C139" s="38"/>
      <c r="D139" s="47"/>
      <c r="E139" s="33">
        <v>0.0</v>
      </c>
      <c r="F139" s="4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42" t="s">
        <v>110</v>
      </c>
      <c r="B140" s="43"/>
      <c r="C140" s="43"/>
      <c r="D140" s="43"/>
      <c r="E140" s="43"/>
      <c r="F140" s="4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29" t="s">
        <v>111</v>
      </c>
      <c r="B141" s="30">
        <v>4.0</v>
      </c>
      <c r="C141" s="31" t="s">
        <v>23</v>
      </c>
      <c r="D141" s="47"/>
      <c r="E141" s="33">
        <f t="shared" ref="E141:E145" si="5">D141*B141</f>
        <v>0</v>
      </c>
      <c r="F141" s="4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5" t="s">
        <v>112</v>
      </c>
      <c r="B142" s="30">
        <v>1.0</v>
      </c>
      <c r="C142" s="36" t="s">
        <v>25</v>
      </c>
      <c r="D142" s="47"/>
      <c r="E142" s="33">
        <f t="shared" si="5"/>
        <v>0</v>
      </c>
      <c r="F142" s="4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5" t="s">
        <v>113</v>
      </c>
      <c r="B143" s="30">
        <v>0.0</v>
      </c>
      <c r="C143" s="36" t="s">
        <v>27</v>
      </c>
      <c r="D143" s="47"/>
      <c r="E143" s="33">
        <f t="shared" si="5"/>
        <v>0</v>
      </c>
      <c r="F143" s="4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29" t="s">
        <v>114</v>
      </c>
      <c r="B144" s="30">
        <v>27.0</v>
      </c>
      <c r="C144" s="31" t="s">
        <v>29</v>
      </c>
      <c r="D144" s="47"/>
      <c r="E144" s="33">
        <f t="shared" si="5"/>
        <v>0</v>
      </c>
      <c r="F144" s="4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45"/>
      <c r="B145" s="37"/>
      <c r="C145" s="46"/>
      <c r="D145" s="47"/>
      <c r="E145" s="33">
        <f t="shared" si="5"/>
        <v>0</v>
      </c>
      <c r="F145" s="4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42" t="s">
        <v>115</v>
      </c>
      <c r="B146" s="43"/>
      <c r="C146" s="43"/>
      <c r="D146" s="43"/>
      <c r="E146" s="43"/>
      <c r="F146" s="4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29" t="s">
        <v>116</v>
      </c>
      <c r="B147" s="30">
        <v>4.0</v>
      </c>
      <c r="C147" s="31" t="s">
        <v>23</v>
      </c>
      <c r="D147" s="47"/>
      <c r="E147" s="33">
        <f t="shared" ref="E147:E151" si="6">D147*B147</f>
        <v>0</v>
      </c>
      <c r="F147" s="4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5" t="s">
        <v>117</v>
      </c>
      <c r="B148" s="30">
        <v>1.0</v>
      </c>
      <c r="C148" s="36" t="s">
        <v>25</v>
      </c>
      <c r="D148" s="47"/>
      <c r="E148" s="33">
        <f t="shared" si="6"/>
        <v>0</v>
      </c>
      <c r="F148" s="4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5" t="s">
        <v>118</v>
      </c>
      <c r="B149" s="30">
        <v>0.0</v>
      </c>
      <c r="C149" s="36" t="s">
        <v>27</v>
      </c>
      <c r="D149" s="47"/>
      <c r="E149" s="33">
        <f t="shared" si="6"/>
        <v>0</v>
      </c>
      <c r="F149" s="4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29" t="s">
        <v>119</v>
      </c>
      <c r="B150" s="30">
        <v>27.0</v>
      </c>
      <c r="C150" s="31" t="s">
        <v>29</v>
      </c>
      <c r="D150" s="47"/>
      <c r="E150" s="33">
        <f t="shared" si="6"/>
        <v>0</v>
      </c>
      <c r="F150" s="4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49"/>
      <c r="B151" s="50"/>
      <c r="C151" s="51"/>
      <c r="D151" s="52"/>
      <c r="E151" s="53">
        <f t="shared" si="6"/>
        <v>0</v>
      </c>
      <c r="F151" s="5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55" t="s">
        <v>120</v>
      </c>
      <c r="E152" s="56">
        <f>SUMIFS(E94:E151,F94:F151,"Yes")</f>
        <v>0</v>
      </c>
      <c r="F152" s="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55" t="s">
        <v>121</v>
      </c>
      <c r="E153" s="56">
        <f>7.75%*E152</f>
        <v>0</v>
      </c>
      <c r="F153" s="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55" t="s">
        <v>122</v>
      </c>
      <c r="E154" s="57">
        <f>SUMIFS(E94:E151,F94:F151,"No")</f>
        <v>0</v>
      </c>
      <c r="F154" s="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58" t="s">
        <v>123</v>
      </c>
      <c r="B155" s="40"/>
      <c r="C155" s="40"/>
      <c r="D155" s="40"/>
      <c r="E155" s="59"/>
      <c r="F155" s="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55" t="s">
        <v>124</v>
      </c>
      <c r="E156" s="60">
        <f>SUM(E152:E155)</f>
        <v>0</v>
      </c>
      <c r="F156" s="6"/>
      <c r="G156" s="61" t="s">
        <v>127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4"/>
      <c r="B157" s="5"/>
      <c r="C157" s="4"/>
      <c r="D157" s="4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4"/>
      <c r="B158" s="5"/>
      <c r="C158" s="4"/>
      <c r="D158" s="4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4"/>
      <c r="B159" s="5"/>
      <c r="C159" s="4"/>
      <c r="D159" s="4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4"/>
      <c r="B160" s="5"/>
      <c r="C160" s="4"/>
      <c r="D160" s="4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7" t="s">
        <v>2</v>
      </c>
      <c r="C161" s="8" t="str">
        <f>$C$3</f>
        <v/>
      </c>
      <c r="D161" s="9"/>
      <c r="E161" s="9"/>
      <c r="F161" s="9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10"/>
      <c r="B162" s="5"/>
      <c r="C162" s="5"/>
      <c r="D162" s="5"/>
      <c r="E162" s="5"/>
      <c r="F162" s="3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7" t="s">
        <v>5</v>
      </c>
      <c r="C163" s="8" t="str">
        <f>$C$5</f>
        <v/>
      </c>
      <c r="D163" s="9"/>
      <c r="E163" s="9"/>
      <c r="F163" s="9"/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7" t="s">
        <v>7</v>
      </c>
      <c r="C164" s="8" t="str">
        <f>$C$6</f>
        <v/>
      </c>
      <c r="D164" s="9"/>
      <c r="E164" s="9"/>
      <c r="F164" s="9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7" t="s">
        <v>9</v>
      </c>
      <c r="C165" s="8" t="str">
        <f>$C$7</f>
        <v/>
      </c>
      <c r="D165" s="9"/>
      <c r="E165" s="9"/>
      <c r="F165" s="9"/>
      <c r="G165" s="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10"/>
      <c r="B166" s="5"/>
      <c r="C166" s="5"/>
      <c r="D166" s="5"/>
      <c r="E166" s="5"/>
      <c r="F166" s="3"/>
      <c r="G166" s="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7" t="s">
        <v>12</v>
      </c>
      <c r="C167" s="8" t="str">
        <f>$C$9</f>
        <v/>
      </c>
      <c r="D167" s="9"/>
      <c r="E167" s="9"/>
      <c r="F167" s="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4"/>
      <c r="B168" s="5"/>
      <c r="C168" s="4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4"/>
      <c r="B169" s="5"/>
      <c r="C169" s="4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20" t="s">
        <v>128</v>
      </c>
      <c r="B170" s="21"/>
      <c r="C170" s="21"/>
      <c r="D170" s="21"/>
      <c r="E170" s="21"/>
      <c r="F170" s="2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25" t="s">
        <v>15</v>
      </c>
      <c r="B171" s="21"/>
      <c r="C171" s="21"/>
      <c r="D171" s="21"/>
      <c r="E171" s="21"/>
      <c r="F171" s="2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26" t="s">
        <v>16</v>
      </c>
      <c r="B172" s="27" t="s">
        <v>17</v>
      </c>
      <c r="C172" s="27" t="s">
        <v>18</v>
      </c>
      <c r="D172" s="27" t="s">
        <v>19</v>
      </c>
      <c r="E172" s="27" t="s">
        <v>20</v>
      </c>
      <c r="F172" s="28" t="s">
        <v>21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29" t="s">
        <v>22</v>
      </c>
      <c r="B173" s="30">
        <v>5.0</v>
      </c>
      <c r="C173" s="31" t="s">
        <v>23</v>
      </c>
      <c r="D173" s="47"/>
      <c r="E173" s="33">
        <f t="shared" ref="E173:E217" si="7">D173*B173</f>
        <v>0</v>
      </c>
      <c r="F173" s="4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5" t="s">
        <v>24</v>
      </c>
      <c r="B174" s="30">
        <v>0.0</v>
      </c>
      <c r="C174" s="36" t="s">
        <v>25</v>
      </c>
      <c r="D174" s="47"/>
      <c r="E174" s="33">
        <f t="shared" si="7"/>
        <v>0</v>
      </c>
      <c r="F174" s="4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5" t="s">
        <v>26</v>
      </c>
      <c r="B175" s="30">
        <v>0.0</v>
      </c>
      <c r="C175" s="36" t="s">
        <v>27</v>
      </c>
      <c r="D175" s="47"/>
      <c r="E175" s="33">
        <f t="shared" si="7"/>
        <v>0</v>
      </c>
      <c r="F175" s="4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29" t="s">
        <v>28</v>
      </c>
      <c r="B176" s="30">
        <v>52.0</v>
      </c>
      <c r="C176" s="31" t="s">
        <v>29</v>
      </c>
      <c r="D176" s="47"/>
      <c r="E176" s="33">
        <f t="shared" si="7"/>
        <v>0</v>
      </c>
      <c r="F176" s="4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5" t="s">
        <v>30</v>
      </c>
      <c r="B177" s="37">
        <v>0.0</v>
      </c>
      <c r="C177" s="38" t="s">
        <v>31</v>
      </c>
      <c r="D177" s="47"/>
      <c r="E177" s="33">
        <f t="shared" si="7"/>
        <v>0</v>
      </c>
      <c r="F177" s="4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5" t="s">
        <v>32</v>
      </c>
      <c r="B178" s="37">
        <v>0.0</v>
      </c>
      <c r="C178" s="38" t="s">
        <v>33</v>
      </c>
      <c r="D178" s="47"/>
      <c r="E178" s="33">
        <f t="shared" si="7"/>
        <v>0</v>
      </c>
      <c r="F178" s="4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5" t="s">
        <v>34</v>
      </c>
      <c r="B179" s="37">
        <v>0.0</v>
      </c>
      <c r="C179" s="38" t="s">
        <v>35</v>
      </c>
      <c r="D179" s="47"/>
      <c r="E179" s="33">
        <f t="shared" si="7"/>
        <v>0</v>
      </c>
      <c r="F179" s="4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5" t="s">
        <v>36</v>
      </c>
      <c r="B180" s="37">
        <v>0.0</v>
      </c>
      <c r="C180" s="38" t="s">
        <v>37</v>
      </c>
      <c r="D180" s="47"/>
      <c r="E180" s="33">
        <f t="shared" si="7"/>
        <v>0</v>
      </c>
      <c r="F180" s="4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5" t="s">
        <v>38</v>
      </c>
      <c r="B181" s="37">
        <v>0.0</v>
      </c>
      <c r="C181" s="38" t="s">
        <v>39</v>
      </c>
      <c r="D181" s="47"/>
      <c r="E181" s="33">
        <f t="shared" si="7"/>
        <v>0</v>
      </c>
      <c r="F181" s="4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5" t="s">
        <v>40</v>
      </c>
      <c r="B182" s="37">
        <v>52.0</v>
      </c>
      <c r="C182" s="38" t="s">
        <v>41</v>
      </c>
      <c r="D182" s="47"/>
      <c r="E182" s="33">
        <f t="shared" si="7"/>
        <v>0</v>
      </c>
      <c r="F182" s="4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5" t="s">
        <v>42</v>
      </c>
      <c r="B183" s="37">
        <v>1.0</v>
      </c>
      <c r="C183" s="38" t="s">
        <v>43</v>
      </c>
      <c r="D183" s="47"/>
      <c r="E183" s="33">
        <f t="shared" si="7"/>
        <v>0</v>
      </c>
      <c r="F183" s="4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5" t="s">
        <v>44</v>
      </c>
      <c r="B184" s="37">
        <v>1.0</v>
      </c>
      <c r="C184" s="38" t="s">
        <v>45</v>
      </c>
      <c r="D184" s="47"/>
      <c r="E184" s="33">
        <f t="shared" si="7"/>
        <v>0</v>
      </c>
      <c r="F184" s="4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5" t="s">
        <v>46</v>
      </c>
      <c r="B185" s="37">
        <v>1.0</v>
      </c>
      <c r="C185" s="38" t="s">
        <v>47</v>
      </c>
      <c r="D185" s="47"/>
      <c r="E185" s="33">
        <f t="shared" si="7"/>
        <v>0</v>
      </c>
      <c r="F185" s="4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5" t="s">
        <v>48</v>
      </c>
      <c r="B186" s="37">
        <v>1.0</v>
      </c>
      <c r="C186" s="38" t="s">
        <v>49</v>
      </c>
      <c r="D186" s="47"/>
      <c r="E186" s="33">
        <f t="shared" si="7"/>
        <v>0</v>
      </c>
      <c r="F186" s="4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5" t="s">
        <v>50</v>
      </c>
      <c r="B187" s="37">
        <v>1.0</v>
      </c>
      <c r="C187" s="38" t="s">
        <v>51</v>
      </c>
      <c r="D187" s="32"/>
      <c r="E187" s="33">
        <f t="shared" si="7"/>
        <v>0</v>
      </c>
      <c r="F187" s="34"/>
      <c r="G187" s="3"/>
      <c r="H187" s="5"/>
      <c r="I187" s="5"/>
      <c r="J187" s="5"/>
      <c r="K187" s="5"/>
      <c r="L187" s="5"/>
      <c r="M187" s="5"/>
      <c r="N187" s="5"/>
      <c r="O187" s="5"/>
      <c r="P187" s="5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5" t="s">
        <v>52</v>
      </c>
      <c r="B188" s="37">
        <v>1.0</v>
      </c>
      <c r="C188" s="38" t="s">
        <v>53</v>
      </c>
      <c r="D188" s="47"/>
      <c r="E188" s="33">
        <f t="shared" si="7"/>
        <v>0</v>
      </c>
      <c r="F188" s="4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5" t="s">
        <v>54</v>
      </c>
      <c r="B189" s="37">
        <v>1.0</v>
      </c>
      <c r="C189" s="38" t="s">
        <v>55</v>
      </c>
      <c r="D189" s="32"/>
      <c r="E189" s="33">
        <f t="shared" si="7"/>
        <v>0</v>
      </c>
      <c r="F189" s="34"/>
      <c r="G189" s="3"/>
      <c r="H189" s="5"/>
      <c r="I189" s="5"/>
      <c r="J189" s="5"/>
      <c r="K189" s="5"/>
      <c r="L189" s="5"/>
      <c r="M189" s="5"/>
      <c r="N189" s="5"/>
      <c r="O189" s="5"/>
      <c r="P189" s="5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5" t="s">
        <v>56</v>
      </c>
      <c r="B190" s="37">
        <v>1.0</v>
      </c>
      <c r="C190" s="38" t="s">
        <v>57</v>
      </c>
      <c r="D190" s="32"/>
      <c r="E190" s="33">
        <f t="shared" si="7"/>
        <v>0</v>
      </c>
      <c r="F190" s="34"/>
      <c r="G190" s="3"/>
      <c r="H190" s="5"/>
      <c r="I190" s="5"/>
      <c r="J190" s="30"/>
      <c r="K190" s="37"/>
      <c r="L190" s="38"/>
      <c r="M190" s="5"/>
      <c r="N190" s="5"/>
      <c r="O190" s="5"/>
      <c r="P190" s="5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5" t="s">
        <v>58</v>
      </c>
      <c r="B191" s="37">
        <v>1.0</v>
      </c>
      <c r="C191" s="38" t="s">
        <v>59</v>
      </c>
      <c r="D191" s="32"/>
      <c r="E191" s="33">
        <f t="shared" si="7"/>
        <v>0</v>
      </c>
      <c r="F191" s="34"/>
      <c r="G191" s="3"/>
      <c r="H191" s="5"/>
      <c r="I191" s="5"/>
      <c r="J191" s="5"/>
      <c r="K191" s="5"/>
      <c r="L191" s="5"/>
      <c r="M191" s="5"/>
      <c r="N191" s="5"/>
      <c r="O191" s="5"/>
      <c r="P191" s="5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5" t="s">
        <v>60</v>
      </c>
      <c r="B192" s="37">
        <v>1.0</v>
      </c>
      <c r="C192" s="38" t="s">
        <v>61</v>
      </c>
      <c r="D192" s="32"/>
      <c r="E192" s="33">
        <f t="shared" si="7"/>
        <v>0</v>
      </c>
      <c r="F192" s="34"/>
      <c r="G192" s="3"/>
      <c r="H192" s="5"/>
      <c r="I192" s="5"/>
      <c r="J192" s="5"/>
      <c r="K192" s="5"/>
      <c r="L192" s="5"/>
      <c r="M192" s="5"/>
      <c r="N192" s="5"/>
      <c r="O192" s="5"/>
      <c r="P192" s="5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5" t="s">
        <v>62</v>
      </c>
      <c r="B193" s="37">
        <v>1.0</v>
      </c>
      <c r="C193" s="38" t="s">
        <v>63</v>
      </c>
      <c r="D193" s="32"/>
      <c r="E193" s="33">
        <f t="shared" si="7"/>
        <v>0</v>
      </c>
      <c r="F193" s="34"/>
      <c r="G193" s="3"/>
      <c r="H193" s="5"/>
      <c r="I193" s="5"/>
      <c r="J193" s="5"/>
      <c r="K193" s="5"/>
      <c r="L193" s="5"/>
      <c r="M193" s="5"/>
      <c r="N193" s="5"/>
      <c r="O193" s="5"/>
      <c r="P193" s="5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5" t="s">
        <v>64</v>
      </c>
      <c r="B194" s="37">
        <v>1.0</v>
      </c>
      <c r="C194" s="38" t="s">
        <v>65</v>
      </c>
      <c r="D194" s="32"/>
      <c r="E194" s="33">
        <f t="shared" si="7"/>
        <v>0</v>
      </c>
      <c r="F194" s="34"/>
      <c r="G194" s="3"/>
      <c r="H194" s="5"/>
      <c r="I194" s="5"/>
      <c r="J194" s="5"/>
      <c r="K194" s="5"/>
      <c r="L194" s="5"/>
      <c r="M194" s="5"/>
      <c r="N194" s="5"/>
      <c r="O194" s="5"/>
      <c r="P194" s="5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5" t="s">
        <v>66</v>
      </c>
      <c r="B195" s="37">
        <v>1.0</v>
      </c>
      <c r="C195" s="38" t="s">
        <v>67</v>
      </c>
      <c r="D195" s="32"/>
      <c r="E195" s="33">
        <f t="shared" si="7"/>
        <v>0</v>
      </c>
      <c r="F195" s="34"/>
      <c r="G195" s="3"/>
      <c r="H195" s="5"/>
      <c r="I195" s="5"/>
      <c r="J195" s="5"/>
      <c r="K195" s="5"/>
      <c r="L195" s="5"/>
      <c r="M195" s="5"/>
      <c r="N195" s="5"/>
      <c r="O195" s="5"/>
      <c r="P195" s="5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5" t="s">
        <v>68</v>
      </c>
      <c r="B196" s="37">
        <v>1.0</v>
      </c>
      <c r="C196" s="38" t="s">
        <v>69</v>
      </c>
      <c r="D196" s="32"/>
      <c r="E196" s="33">
        <f t="shared" si="7"/>
        <v>0</v>
      </c>
      <c r="F196" s="34"/>
      <c r="G196" s="3"/>
      <c r="H196" s="5"/>
      <c r="I196" s="5"/>
      <c r="J196" s="5"/>
      <c r="K196" s="5"/>
      <c r="L196" s="5"/>
      <c r="M196" s="5"/>
      <c r="N196" s="5"/>
      <c r="O196" s="5"/>
      <c r="P196" s="5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5" t="s">
        <v>70</v>
      </c>
      <c r="B197" s="37">
        <v>1.0</v>
      </c>
      <c r="C197" s="38" t="s">
        <v>71</v>
      </c>
      <c r="D197" s="32"/>
      <c r="E197" s="33">
        <f t="shared" si="7"/>
        <v>0</v>
      </c>
      <c r="F197" s="34"/>
      <c r="G197" s="3"/>
      <c r="H197" s="5"/>
      <c r="I197" s="5"/>
      <c r="J197" s="5"/>
      <c r="K197" s="5"/>
      <c r="L197" s="5"/>
      <c r="M197" s="5"/>
      <c r="N197" s="5"/>
      <c r="O197" s="5"/>
      <c r="P197" s="5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5" t="s">
        <v>72</v>
      </c>
      <c r="B198" s="37">
        <v>1.0</v>
      </c>
      <c r="C198" s="38" t="s">
        <v>73</v>
      </c>
      <c r="D198" s="32"/>
      <c r="E198" s="33">
        <f t="shared" si="7"/>
        <v>0</v>
      </c>
      <c r="F198" s="34"/>
      <c r="G198" s="3"/>
      <c r="H198" s="5"/>
      <c r="I198" s="5"/>
      <c r="J198" s="5"/>
      <c r="K198" s="5"/>
      <c r="L198" s="5"/>
      <c r="M198" s="5"/>
      <c r="N198" s="5"/>
      <c r="O198" s="5"/>
      <c r="P198" s="5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5" t="s">
        <v>74</v>
      </c>
      <c r="B199" s="37">
        <v>1.0</v>
      </c>
      <c r="C199" s="38" t="s">
        <v>75</v>
      </c>
      <c r="D199" s="32"/>
      <c r="E199" s="33">
        <f t="shared" si="7"/>
        <v>0</v>
      </c>
      <c r="F199" s="34"/>
      <c r="G199" s="3"/>
      <c r="H199" s="5"/>
      <c r="I199" s="5"/>
      <c r="J199" s="5"/>
      <c r="K199" s="5"/>
      <c r="L199" s="5"/>
      <c r="M199" s="5"/>
      <c r="N199" s="5"/>
      <c r="O199" s="5"/>
      <c r="P199" s="5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5" t="s">
        <v>76</v>
      </c>
      <c r="B200" s="37">
        <v>1.0</v>
      </c>
      <c r="C200" s="38" t="s">
        <v>77</v>
      </c>
      <c r="D200" s="32"/>
      <c r="E200" s="33">
        <f t="shared" si="7"/>
        <v>0</v>
      </c>
      <c r="F200" s="34"/>
      <c r="G200" s="3"/>
      <c r="H200" s="5"/>
      <c r="I200" s="5"/>
      <c r="J200" s="5"/>
      <c r="K200" s="5"/>
      <c r="L200" s="5"/>
      <c r="M200" s="5"/>
      <c r="N200" s="5"/>
      <c r="O200" s="5"/>
      <c r="P200" s="5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5" t="s">
        <v>78</v>
      </c>
      <c r="B201" s="37">
        <v>1.0</v>
      </c>
      <c r="C201" s="38" t="s">
        <v>79</v>
      </c>
      <c r="D201" s="32"/>
      <c r="E201" s="33">
        <f t="shared" si="7"/>
        <v>0</v>
      </c>
      <c r="F201" s="34"/>
      <c r="G201" s="3"/>
      <c r="H201" s="5"/>
      <c r="I201" s="5"/>
      <c r="J201" s="5"/>
      <c r="K201" s="5"/>
      <c r="L201" s="5"/>
      <c r="M201" s="5"/>
      <c r="N201" s="5"/>
      <c r="O201" s="5"/>
      <c r="P201" s="5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5" t="s">
        <v>80</v>
      </c>
      <c r="B202" s="37">
        <v>1.0</v>
      </c>
      <c r="C202" s="38" t="s">
        <v>81</v>
      </c>
      <c r="D202" s="47"/>
      <c r="E202" s="33">
        <f t="shared" si="7"/>
        <v>0</v>
      </c>
      <c r="F202" s="4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5" t="s">
        <v>82</v>
      </c>
      <c r="B203" s="37">
        <v>1.0</v>
      </c>
      <c r="C203" s="38" t="s">
        <v>83</v>
      </c>
      <c r="D203" s="47"/>
      <c r="E203" s="33">
        <f t="shared" si="7"/>
        <v>0</v>
      </c>
      <c r="F203" s="4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5" t="s">
        <v>84</v>
      </c>
      <c r="B204" s="37">
        <v>1.0</v>
      </c>
      <c r="C204" s="38" t="s">
        <v>85</v>
      </c>
      <c r="D204" s="47"/>
      <c r="E204" s="33">
        <f t="shared" si="7"/>
        <v>0</v>
      </c>
      <c r="F204" s="4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5" t="s">
        <v>86</v>
      </c>
      <c r="B205" s="37">
        <v>1.0</v>
      </c>
      <c r="C205" s="38" t="s">
        <v>87</v>
      </c>
      <c r="D205" s="47"/>
      <c r="E205" s="33">
        <f t="shared" si="7"/>
        <v>0</v>
      </c>
      <c r="F205" s="4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5" t="s">
        <v>88</v>
      </c>
      <c r="B206" s="37">
        <v>1.0</v>
      </c>
      <c r="C206" s="38" t="s">
        <v>89</v>
      </c>
      <c r="D206" s="47"/>
      <c r="E206" s="33">
        <f t="shared" si="7"/>
        <v>0</v>
      </c>
      <c r="F206" s="4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62" t="s">
        <v>90</v>
      </c>
      <c r="B207" s="37">
        <v>57.0</v>
      </c>
      <c r="C207" s="38" t="s">
        <v>91</v>
      </c>
      <c r="D207" s="47"/>
      <c r="E207" s="33">
        <f t="shared" si="7"/>
        <v>0</v>
      </c>
      <c r="F207" s="4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62" t="s">
        <v>92</v>
      </c>
      <c r="B208" s="37">
        <v>57.0</v>
      </c>
      <c r="C208" s="38" t="s">
        <v>93</v>
      </c>
      <c r="D208" s="47"/>
      <c r="E208" s="33">
        <f t="shared" si="7"/>
        <v>0</v>
      </c>
      <c r="F208" s="4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62" t="s">
        <v>94</v>
      </c>
      <c r="B209" s="37">
        <v>57.0</v>
      </c>
      <c r="C209" s="38" t="s">
        <v>95</v>
      </c>
      <c r="D209" s="47"/>
      <c r="E209" s="33">
        <f t="shared" si="7"/>
        <v>0</v>
      </c>
      <c r="F209" s="4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62" t="s">
        <v>96</v>
      </c>
      <c r="B210" s="37">
        <v>57.0</v>
      </c>
      <c r="C210" s="38" t="s">
        <v>97</v>
      </c>
      <c r="D210" s="47"/>
      <c r="E210" s="33">
        <f t="shared" si="7"/>
        <v>0</v>
      </c>
      <c r="F210" s="4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62" t="s">
        <v>98</v>
      </c>
      <c r="B211" s="37">
        <v>57.0</v>
      </c>
      <c r="C211" s="38" t="s">
        <v>99</v>
      </c>
      <c r="D211" s="47"/>
      <c r="E211" s="33">
        <f t="shared" si="7"/>
        <v>0</v>
      </c>
      <c r="F211" s="4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62" t="s">
        <v>100</v>
      </c>
      <c r="B212" s="37">
        <v>57.0</v>
      </c>
      <c r="C212" s="38" t="s">
        <v>101</v>
      </c>
      <c r="D212" s="47"/>
      <c r="E212" s="33">
        <f t="shared" si="7"/>
        <v>0</v>
      </c>
      <c r="F212" s="4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62" t="s">
        <v>102</v>
      </c>
      <c r="B213" s="37">
        <v>57.0</v>
      </c>
      <c r="C213" s="38" t="s">
        <v>103</v>
      </c>
      <c r="D213" s="47"/>
      <c r="E213" s="33">
        <f t="shared" si="7"/>
        <v>0</v>
      </c>
      <c r="F213" s="4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62" t="s">
        <v>104</v>
      </c>
      <c r="B214" s="37">
        <v>57.0</v>
      </c>
      <c r="C214" s="38" t="s">
        <v>105</v>
      </c>
      <c r="D214" s="47"/>
      <c r="E214" s="33">
        <f t="shared" si="7"/>
        <v>0</v>
      </c>
      <c r="F214" s="4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62" t="s">
        <v>106</v>
      </c>
      <c r="B215" s="37">
        <v>57.0</v>
      </c>
      <c r="C215" s="38" t="s">
        <v>107</v>
      </c>
      <c r="D215" s="47"/>
      <c r="E215" s="33">
        <f t="shared" si="7"/>
        <v>0</v>
      </c>
      <c r="F215" s="4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62" t="s">
        <v>108</v>
      </c>
      <c r="B216" s="37">
        <v>57.0</v>
      </c>
      <c r="C216" s="38" t="s">
        <v>109</v>
      </c>
      <c r="D216" s="47"/>
      <c r="E216" s="33">
        <f t="shared" si="7"/>
        <v>0</v>
      </c>
      <c r="F216" s="4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5"/>
      <c r="B217" s="37"/>
      <c r="C217" s="38"/>
      <c r="D217" s="47"/>
      <c r="E217" s="33">
        <f t="shared" si="7"/>
        <v>0</v>
      </c>
      <c r="F217" s="4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5"/>
      <c r="B218" s="37"/>
      <c r="C218" s="38"/>
      <c r="D218" s="47"/>
      <c r="E218" s="33">
        <v>0.0</v>
      </c>
      <c r="F218" s="4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42" t="s">
        <v>110</v>
      </c>
      <c r="B219" s="43"/>
      <c r="C219" s="43"/>
      <c r="D219" s="43"/>
      <c r="E219" s="43"/>
      <c r="F219" s="4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29" t="s">
        <v>111</v>
      </c>
      <c r="B220" s="30">
        <v>5.0</v>
      </c>
      <c r="C220" s="31" t="s">
        <v>23</v>
      </c>
      <c r="D220" s="47"/>
      <c r="E220" s="33">
        <f t="shared" ref="E220:E224" si="8">D220*B220</f>
        <v>0</v>
      </c>
      <c r="F220" s="4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5" t="s">
        <v>112</v>
      </c>
      <c r="B221" s="30">
        <v>0.0</v>
      </c>
      <c r="C221" s="36" t="s">
        <v>25</v>
      </c>
      <c r="D221" s="47"/>
      <c r="E221" s="33">
        <f t="shared" si="8"/>
        <v>0</v>
      </c>
      <c r="F221" s="4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5" t="s">
        <v>113</v>
      </c>
      <c r="B222" s="30">
        <v>0.0</v>
      </c>
      <c r="C222" s="36" t="s">
        <v>27</v>
      </c>
      <c r="D222" s="47"/>
      <c r="E222" s="33">
        <f t="shared" si="8"/>
        <v>0</v>
      </c>
      <c r="F222" s="4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29" t="s">
        <v>114</v>
      </c>
      <c r="B223" s="30">
        <v>52.0</v>
      </c>
      <c r="C223" s="31" t="s">
        <v>29</v>
      </c>
      <c r="D223" s="47"/>
      <c r="E223" s="33">
        <f t="shared" si="8"/>
        <v>0</v>
      </c>
      <c r="F223" s="4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45"/>
      <c r="B224" s="37"/>
      <c r="C224" s="46"/>
      <c r="D224" s="47"/>
      <c r="E224" s="33">
        <f t="shared" si="8"/>
        <v>0</v>
      </c>
      <c r="F224" s="4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42" t="s">
        <v>115</v>
      </c>
      <c r="B225" s="43"/>
      <c r="C225" s="43"/>
      <c r="D225" s="43"/>
      <c r="E225" s="43"/>
      <c r="F225" s="4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29" t="s">
        <v>116</v>
      </c>
      <c r="B226" s="30">
        <v>5.0</v>
      </c>
      <c r="C226" s="31" t="s">
        <v>23</v>
      </c>
      <c r="D226" s="47"/>
      <c r="E226" s="33">
        <f t="shared" ref="E226:E230" si="9">D226*B226</f>
        <v>0</v>
      </c>
      <c r="F226" s="4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5" t="s">
        <v>117</v>
      </c>
      <c r="B227" s="30">
        <v>0.0</v>
      </c>
      <c r="C227" s="36" t="s">
        <v>25</v>
      </c>
      <c r="D227" s="47"/>
      <c r="E227" s="33">
        <f t="shared" si="9"/>
        <v>0</v>
      </c>
      <c r="F227" s="4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5" t="s">
        <v>118</v>
      </c>
      <c r="B228" s="30">
        <v>0.0</v>
      </c>
      <c r="C228" s="36" t="s">
        <v>27</v>
      </c>
      <c r="D228" s="47"/>
      <c r="E228" s="33">
        <f t="shared" si="9"/>
        <v>0</v>
      </c>
      <c r="F228" s="4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29" t="s">
        <v>119</v>
      </c>
      <c r="B229" s="30">
        <v>52.0</v>
      </c>
      <c r="C229" s="31" t="s">
        <v>29</v>
      </c>
      <c r="D229" s="47"/>
      <c r="E229" s="33">
        <f t="shared" si="9"/>
        <v>0</v>
      </c>
      <c r="F229" s="4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49"/>
      <c r="B230" s="50"/>
      <c r="C230" s="51"/>
      <c r="D230" s="52"/>
      <c r="E230" s="53">
        <f t="shared" si="9"/>
        <v>0</v>
      </c>
      <c r="F230" s="5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55" t="s">
        <v>120</v>
      </c>
      <c r="E231" s="56">
        <f>SUMIFS(E173:E230,F173:F230,"Yes")</f>
        <v>0</v>
      </c>
      <c r="F231" s="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55" t="s">
        <v>121</v>
      </c>
      <c r="E232" s="56">
        <f>7.75%*E231</f>
        <v>0</v>
      </c>
      <c r="F232" s="6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55" t="s">
        <v>122</v>
      </c>
      <c r="E233" s="57">
        <f>SUMIFS(E173:E230,F173:F230,"No")</f>
        <v>0</v>
      </c>
      <c r="F233" s="6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58" t="s">
        <v>123</v>
      </c>
      <c r="B234" s="40"/>
      <c r="C234" s="40"/>
      <c r="D234" s="40"/>
      <c r="E234" s="59"/>
      <c r="F234" s="6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55" t="s">
        <v>124</v>
      </c>
      <c r="E235" s="60">
        <f>SUM(E231:E234)</f>
        <v>0</v>
      </c>
      <c r="F235" s="6"/>
      <c r="G235" s="61" t="s">
        <v>129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4"/>
      <c r="B236" s="5"/>
      <c r="C236" s="4"/>
      <c r="D236" s="4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4"/>
      <c r="B237" s="5"/>
      <c r="C237" s="4"/>
      <c r="D237" s="4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4"/>
      <c r="B238" s="5"/>
      <c r="C238" s="4"/>
      <c r="D238" s="4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4"/>
      <c r="B239" s="5"/>
      <c r="C239" s="4"/>
      <c r="D239" s="4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7" t="s">
        <v>2</v>
      </c>
      <c r="C240" s="8" t="str">
        <f>$C$3</f>
        <v/>
      </c>
      <c r="D240" s="9"/>
      <c r="E240" s="9"/>
      <c r="F240" s="9"/>
      <c r="G240" s="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10"/>
      <c r="B241" s="5"/>
      <c r="C241" s="5"/>
      <c r="D241" s="5"/>
      <c r="E241" s="5"/>
      <c r="F241" s="3"/>
      <c r="G241" s="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7" t="s">
        <v>5</v>
      </c>
      <c r="C242" s="8" t="str">
        <f>$C$5</f>
        <v/>
      </c>
      <c r="D242" s="9"/>
      <c r="E242" s="9"/>
      <c r="F242" s="9"/>
      <c r="G242" s="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7" t="s">
        <v>7</v>
      </c>
      <c r="C243" s="8" t="str">
        <f>$C$6</f>
        <v/>
      </c>
      <c r="D243" s="9"/>
      <c r="E243" s="9"/>
      <c r="F243" s="9"/>
      <c r="G243" s="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7" t="s">
        <v>9</v>
      </c>
      <c r="C244" s="8" t="str">
        <f>$C$7</f>
        <v/>
      </c>
      <c r="D244" s="9"/>
      <c r="E244" s="9"/>
      <c r="F244" s="9"/>
      <c r="G244" s="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10"/>
      <c r="B245" s="5"/>
      <c r="C245" s="5"/>
      <c r="D245" s="5"/>
      <c r="E245" s="5"/>
      <c r="F245" s="3"/>
      <c r="G245" s="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7" t="s">
        <v>12</v>
      </c>
      <c r="C246" s="8" t="str">
        <f>$C$9</f>
        <v/>
      </c>
      <c r="D246" s="9"/>
      <c r="E246" s="9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4"/>
      <c r="B247" s="5"/>
      <c r="C247" s="4"/>
      <c r="D247" s="4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4"/>
      <c r="B248" s="5"/>
      <c r="C248" s="4"/>
      <c r="D248" s="4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20" t="s">
        <v>130</v>
      </c>
      <c r="B249" s="21"/>
      <c r="C249" s="21"/>
      <c r="D249" s="21"/>
      <c r="E249" s="21"/>
      <c r="F249" s="2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25" t="s">
        <v>15</v>
      </c>
      <c r="B250" s="21"/>
      <c r="C250" s="21"/>
      <c r="D250" s="21"/>
      <c r="E250" s="21"/>
      <c r="F250" s="2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26" t="s">
        <v>16</v>
      </c>
      <c r="B251" s="27" t="s">
        <v>17</v>
      </c>
      <c r="C251" s="27" t="s">
        <v>18</v>
      </c>
      <c r="D251" s="27" t="s">
        <v>19</v>
      </c>
      <c r="E251" s="27" t="s">
        <v>20</v>
      </c>
      <c r="F251" s="28" t="s">
        <v>21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29" t="s">
        <v>22</v>
      </c>
      <c r="B252" s="30">
        <v>6.0</v>
      </c>
      <c r="C252" s="31" t="s">
        <v>23</v>
      </c>
      <c r="D252" s="47"/>
      <c r="E252" s="33">
        <f t="shared" ref="E252:E296" si="10">D252*B252</f>
        <v>0</v>
      </c>
      <c r="F252" s="4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5" t="s">
        <v>24</v>
      </c>
      <c r="B253" s="30">
        <v>0.0</v>
      </c>
      <c r="C253" s="36" t="s">
        <v>25</v>
      </c>
      <c r="D253" s="47"/>
      <c r="E253" s="33">
        <f t="shared" si="10"/>
        <v>0</v>
      </c>
      <c r="F253" s="4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5" t="s">
        <v>26</v>
      </c>
      <c r="B254" s="30">
        <v>0.0</v>
      </c>
      <c r="C254" s="36" t="s">
        <v>27</v>
      </c>
      <c r="D254" s="47"/>
      <c r="E254" s="33">
        <f t="shared" si="10"/>
        <v>0</v>
      </c>
      <c r="F254" s="4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29" t="s">
        <v>28</v>
      </c>
      <c r="B255" s="30">
        <v>54.0</v>
      </c>
      <c r="C255" s="31" t="s">
        <v>29</v>
      </c>
      <c r="D255" s="47"/>
      <c r="E255" s="33">
        <f t="shared" si="10"/>
        <v>0</v>
      </c>
      <c r="F255" s="4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5" t="s">
        <v>30</v>
      </c>
      <c r="B256" s="37">
        <v>0.0</v>
      </c>
      <c r="C256" s="38" t="s">
        <v>31</v>
      </c>
      <c r="D256" s="47"/>
      <c r="E256" s="33">
        <f t="shared" si="10"/>
        <v>0</v>
      </c>
      <c r="F256" s="4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5" t="s">
        <v>32</v>
      </c>
      <c r="B257" s="37">
        <v>0.0</v>
      </c>
      <c r="C257" s="38" t="s">
        <v>33</v>
      </c>
      <c r="D257" s="47"/>
      <c r="E257" s="33">
        <f t="shared" si="10"/>
        <v>0</v>
      </c>
      <c r="F257" s="4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5" t="s">
        <v>34</v>
      </c>
      <c r="B258" s="37">
        <v>0.0</v>
      </c>
      <c r="C258" s="38" t="s">
        <v>35</v>
      </c>
      <c r="D258" s="47"/>
      <c r="E258" s="33">
        <f t="shared" si="10"/>
        <v>0</v>
      </c>
      <c r="F258" s="4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5" t="s">
        <v>36</v>
      </c>
      <c r="B259" s="37">
        <v>0.0</v>
      </c>
      <c r="C259" s="38" t="s">
        <v>37</v>
      </c>
      <c r="D259" s="47"/>
      <c r="E259" s="33">
        <f t="shared" si="10"/>
        <v>0</v>
      </c>
      <c r="F259" s="4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5" t="s">
        <v>38</v>
      </c>
      <c r="B260" s="37">
        <v>0.0</v>
      </c>
      <c r="C260" s="38" t="s">
        <v>39</v>
      </c>
      <c r="D260" s="47"/>
      <c r="E260" s="33">
        <f t="shared" si="10"/>
        <v>0</v>
      </c>
      <c r="F260" s="4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5" t="s">
        <v>40</v>
      </c>
      <c r="B261" s="37">
        <v>54.0</v>
      </c>
      <c r="C261" s="38" t="s">
        <v>41</v>
      </c>
      <c r="D261" s="47"/>
      <c r="E261" s="33">
        <f t="shared" si="10"/>
        <v>0</v>
      </c>
      <c r="F261" s="4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5" t="s">
        <v>42</v>
      </c>
      <c r="B262" s="37">
        <v>1.0</v>
      </c>
      <c r="C262" s="38" t="s">
        <v>43</v>
      </c>
      <c r="D262" s="47"/>
      <c r="E262" s="33">
        <f t="shared" si="10"/>
        <v>0</v>
      </c>
      <c r="F262" s="4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5" t="s">
        <v>44</v>
      </c>
      <c r="B263" s="37">
        <v>1.0</v>
      </c>
      <c r="C263" s="38" t="s">
        <v>45</v>
      </c>
      <c r="D263" s="47"/>
      <c r="E263" s="33">
        <f t="shared" si="10"/>
        <v>0</v>
      </c>
      <c r="F263" s="4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5" t="s">
        <v>46</v>
      </c>
      <c r="B264" s="37">
        <v>1.0</v>
      </c>
      <c r="C264" s="38" t="s">
        <v>47</v>
      </c>
      <c r="D264" s="47"/>
      <c r="E264" s="33">
        <f t="shared" si="10"/>
        <v>0</v>
      </c>
      <c r="F264" s="4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5" t="s">
        <v>48</v>
      </c>
      <c r="B265" s="37">
        <v>1.0</v>
      </c>
      <c r="C265" s="38" t="s">
        <v>49</v>
      </c>
      <c r="D265" s="47"/>
      <c r="E265" s="33">
        <f t="shared" si="10"/>
        <v>0</v>
      </c>
      <c r="F265" s="4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5" t="s">
        <v>50</v>
      </c>
      <c r="B266" s="37">
        <v>1.0</v>
      </c>
      <c r="C266" s="38" t="s">
        <v>51</v>
      </c>
      <c r="D266" s="32"/>
      <c r="E266" s="33">
        <f t="shared" si="10"/>
        <v>0</v>
      </c>
      <c r="F266" s="34"/>
      <c r="G266" s="3"/>
      <c r="H266" s="5"/>
      <c r="I266" s="5"/>
      <c r="J266" s="5"/>
      <c r="K266" s="5"/>
      <c r="L266" s="5"/>
      <c r="M266" s="5"/>
      <c r="N266" s="5"/>
      <c r="O266" s="5"/>
      <c r="P266" s="5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5" t="s">
        <v>52</v>
      </c>
      <c r="B267" s="37">
        <v>1.0</v>
      </c>
      <c r="C267" s="38" t="s">
        <v>53</v>
      </c>
      <c r="D267" s="47"/>
      <c r="E267" s="33">
        <f t="shared" si="10"/>
        <v>0</v>
      </c>
      <c r="F267" s="4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5" t="s">
        <v>54</v>
      </c>
      <c r="B268" s="37">
        <v>1.0</v>
      </c>
      <c r="C268" s="38" t="s">
        <v>55</v>
      </c>
      <c r="D268" s="32"/>
      <c r="E268" s="33">
        <f t="shared" si="10"/>
        <v>0</v>
      </c>
      <c r="F268" s="34"/>
      <c r="G268" s="3"/>
      <c r="H268" s="5"/>
      <c r="I268" s="5"/>
      <c r="J268" s="5"/>
      <c r="K268" s="5"/>
      <c r="L268" s="5"/>
      <c r="M268" s="5"/>
      <c r="N268" s="5"/>
      <c r="O268" s="5"/>
      <c r="P268" s="5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5" t="s">
        <v>56</v>
      </c>
      <c r="B269" s="37">
        <v>1.0</v>
      </c>
      <c r="C269" s="38" t="s">
        <v>57</v>
      </c>
      <c r="D269" s="32"/>
      <c r="E269" s="33">
        <f t="shared" si="10"/>
        <v>0</v>
      </c>
      <c r="F269" s="34"/>
      <c r="G269" s="3"/>
      <c r="H269" s="5"/>
      <c r="I269" s="5"/>
      <c r="J269" s="30"/>
      <c r="K269" s="37"/>
      <c r="L269" s="38"/>
      <c r="M269" s="5"/>
      <c r="N269" s="5"/>
      <c r="O269" s="5"/>
      <c r="P269" s="5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5" t="s">
        <v>58</v>
      </c>
      <c r="B270" s="37">
        <v>1.0</v>
      </c>
      <c r="C270" s="38" t="s">
        <v>59</v>
      </c>
      <c r="D270" s="32"/>
      <c r="E270" s="33">
        <f t="shared" si="10"/>
        <v>0</v>
      </c>
      <c r="F270" s="34"/>
      <c r="G270" s="3"/>
      <c r="H270" s="5"/>
      <c r="I270" s="5"/>
      <c r="J270" s="5"/>
      <c r="K270" s="5"/>
      <c r="L270" s="5"/>
      <c r="M270" s="5"/>
      <c r="N270" s="5"/>
      <c r="O270" s="5"/>
      <c r="P270" s="5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5" t="s">
        <v>60</v>
      </c>
      <c r="B271" s="37">
        <v>1.0</v>
      </c>
      <c r="C271" s="38" t="s">
        <v>61</v>
      </c>
      <c r="D271" s="32"/>
      <c r="E271" s="33">
        <f t="shared" si="10"/>
        <v>0</v>
      </c>
      <c r="F271" s="34"/>
      <c r="G271" s="3"/>
      <c r="H271" s="5"/>
      <c r="I271" s="5"/>
      <c r="J271" s="5"/>
      <c r="K271" s="5"/>
      <c r="L271" s="5"/>
      <c r="M271" s="5"/>
      <c r="N271" s="5"/>
      <c r="O271" s="5"/>
      <c r="P271" s="5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5" t="s">
        <v>62</v>
      </c>
      <c r="B272" s="37">
        <v>1.0</v>
      </c>
      <c r="C272" s="38" t="s">
        <v>63</v>
      </c>
      <c r="D272" s="32"/>
      <c r="E272" s="33">
        <f t="shared" si="10"/>
        <v>0</v>
      </c>
      <c r="F272" s="34"/>
      <c r="G272" s="3"/>
      <c r="H272" s="5"/>
      <c r="I272" s="5"/>
      <c r="J272" s="5"/>
      <c r="K272" s="5"/>
      <c r="L272" s="5"/>
      <c r="M272" s="5"/>
      <c r="N272" s="5"/>
      <c r="O272" s="5"/>
      <c r="P272" s="5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5" t="s">
        <v>64</v>
      </c>
      <c r="B273" s="37">
        <v>1.0</v>
      </c>
      <c r="C273" s="38" t="s">
        <v>65</v>
      </c>
      <c r="D273" s="32"/>
      <c r="E273" s="33">
        <f t="shared" si="10"/>
        <v>0</v>
      </c>
      <c r="F273" s="34"/>
      <c r="G273" s="3"/>
      <c r="H273" s="5"/>
      <c r="I273" s="5"/>
      <c r="J273" s="5"/>
      <c r="K273" s="5"/>
      <c r="L273" s="5"/>
      <c r="M273" s="5"/>
      <c r="N273" s="5"/>
      <c r="O273" s="5"/>
      <c r="P273" s="5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5" t="s">
        <v>66</v>
      </c>
      <c r="B274" s="37">
        <v>1.0</v>
      </c>
      <c r="C274" s="38" t="s">
        <v>67</v>
      </c>
      <c r="D274" s="32"/>
      <c r="E274" s="33">
        <f t="shared" si="10"/>
        <v>0</v>
      </c>
      <c r="F274" s="34"/>
      <c r="G274" s="3"/>
      <c r="H274" s="5"/>
      <c r="I274" s="5"/>
      <c r="J274" s="5"/>
      <c r="K274" s="5"/>
      <c r="L274" s="5"/>
      <c r="M274" s="5"/>
      <c r="N274" s="5"/>
      <c r="O274" s="5"/>
      <c r="P274" s="5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5" t="s">
        <v>68</v>
      </c>
      <c r="B275" s="37">
        <v>1.0</v>
      </c>
      <c r="C275" s="38" t="s">
        <v>69</v>
      </c>
      <c r="D275" s="32"/>
      <c r="E275" s="33">
        <f t="shared" si="10"/>
        <v>0</v>
      </c>
      <c r="F275" s="34"/>
      <c r="G275" s="3"/>
      <c r="H275" s="5"/>
      <c r="I275" s="5"/>
      <c r="J275" s="5"/>
      <c r="K275" s="5"/>
      <c r="L275" s="5"/>
      <c r="M275" s="5"/>
      <c r="N275" s="5"/>
      <c r="O275" s="5"/>
      <c r="P275" s="5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5" t="s">
        <v>70</v>
      </c>
      <c r="B276" s="37">
        <v>1.0</v>
      </c>
      <c r="C276" s="38" t="s">
        <v>71</v>
      </c>
      <c r="D276" s="32"/>
      <c r="E276" s="33">
        <f t="shared" si="10"/>
        <v>0</v>
      </c>
      <c r="F276" s="34"/>
      <c r="G276" s="3"/>
      <c r="H276" s="5"/>
      <c r="I276" s="5"/>
      <c r="J276" s="5"/>
      <c r="K276" s="5"/>
      <c r="L276" s="5"/>
      <c r="M276" s="5"/>
      <c r="N276" s="5"/>
      <c r="O276" s="5"/>
      <c r="P276" s="5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5" t="s">
        <v>72</v>
      </c>
      <c r="B277" s="37">
        <v>1.0</v>
      </c>
      <c r="C277" s="38" t="s">
        <v>73</v>
      </c>
      <c r="D277" s="32"/>
      <c r="E277" s="33">
        <f t="shared" si="10"/>
        <v>0</v>
      </c>
      <c r="F277" s="34"/>
      <c r="G277" s="3"/>
      <c r="H277" s="5"/>
      <c r="I277" s="5"/>
      <c r="J277" s="5"/>
      <c r="K277" s="5"/>
      <c r="L277" s="5"/>
      <c r="M277" s="5"/>
      <c r="N277" s="5"/>
      <c r="O277" s="5"/>
      <c r="P277" s="5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5" t="s">
        <v>74</v>
      </c>
      <c r="B278" s="37">
        <v>1.0</v>
      </c>
      <c r="C278" s="38" t="s">
        <v>75</v>
      </c>
      <c r="D278" s="32"/>
      <c r="E278" s="33">
        <f t="shared" si="10"/>
        <v>0</v>
      </c>
      <c r="F278" s="34"/>
      <c r="G278" s="3"/>
      <c r="H278" s="5"/>
      <c r="I278" s="5"/>
      <c r="J278" s="5"/>
      <c r="K278" s="5"/>
      <c r="L278" s="5"/>
      <c r="M278" s="5"/>
      <c r="N278" s="5"/>
      <c r="O278" s="5"/>
      <c r="P278" s="5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5" t="s">
        <v>76</v>
      </c>
      <c r="B279" s="37">
        <v>1.0</v>
      </c>
      <c r="C279" s="38" t="s">
        <v>77</v>
      </c>
      <c r="D279" s="32"/>
      <c r="E279" s="33">
        <f t="shared" si="10"/>
        <v>0</v>
      </c>
      <c r="F279" s="34"/>
      <c r="G279" s="3"/>
      <c r="H279" s="5"/>
      <c r="I279" s="5"/>
      <c r="J279" s="5"/>
      <c r="K279" s="5"/>
      <c r="L279" s="5"/>
      <c r="M279" s="5"/>
      <c r="N279" s="5"/>
      <c r="O279" s="5"/>
      <c r="P279" s="5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5" t="s">
        <v>78</v>
      </c>
      <c r="B280" s="37">
        <v>1.0</v>
      </c>
      <c r="C280" s="38" t="s">
        <v>79</v>
      </c>
      <c r="D280" s="32"/>
      <c r="E280" s="33">
        <f t="shared" si="10"/>
        <v>0</v>
      </c>
      <c r="F280" s="34"/>
      <c r="G280" s="3"/>
      <c r="H280" s="5"/>
      <c r="I280" s="5"/>
      <c r="J280" s="5"/>
      <c r="K280" s="5"/>
      <c r="L280" s="5"/>
      <c r="M280" s="5"/>
      <c r="N280" s="5"/>
      <c r="O280" s="5"/>
      <c r="P280" s="5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5" t="s">
        <v>80</v>
      </c>
      <c r="B281" s="37">
        <v>1.0</v>
      </c>
      <c r="C281" s="38" t="s">
        <v>81</v>
      </c>
      <c r="D281" s="47"/>
      <c r="E281" s="33">
        <f t="shared" si="10"/>
        <v>0</v>
      </c>
      <c r="F281" s="4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5" t="s">
        <v>82</v>
      </c>
      <c r="B282" s="37">
        <v>1.0</v>
      </c>
      <c r="C282" s="38" t="s">
        <v>83</v>
      </c>
      <c r="D282" s="47"/>
      <c r="E282" s="33">
        <f t="shared" si="10"/>
        <v>0</v>
      </c>
      <c r="F282" s="4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5" t="s">
        <v>84</v>
      </c>
      <c r="B283" s="37">
        <v>1.0</v>
      </c>
      <c r="C283" s="38" t="s">
        <v>85</v>
      </c>
      <c r="D283" s="47"/>
      <c r="E283" s="33">
        <f t="shared" si="10"/>
        <v>0</v>
      </c>
      <c r="F283" s="4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5" t="s">
        <v>86</v>
      </c>
      <c r="B284" s="37">
        <v>1.0</v>
      </c>
      <c r="C284" s="38" t="s">
        <v>87</v>
      </c>
      <c r="D284" s="47"/>
      <c r="E284" s="33">
        <f t="shared" si="10"/>
        <v>0</v>
      </c>
      <c r="F284" s="4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5" t="s">
        <v>88</v>
      </c>
      <c r="B285" s="37">
        <v>1.0</v>
      </c>
      <c r="C285" s="38" t="s">
        <v>89</v>
      </c>
      <c r="D285" s="47"/>
      <c r="E285" s="33">
        <f t="shared" si="10"/>
        <v>0</v>
      </c>
      <c r="F285" s="4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62" t="s">
        <v>90</v>
      </c>
      <c r="B286" s="37">
        <v>60.0</v>
      </c>
      <c r="C286" s="38" t="s">
        <v>91</v>
      </c>
      <c r="D286" s="47"/>
      <c r="E286" s="33">
        <f t="shared" si="10"/>
        <v>0</v>
      </c>
      <c r="F286" s="4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62" t="s">
        <v>92</v>
      </c>
      <c r="B287" s="37">
        <v>60.0</v>
      </c>
      <c r="C287" s="38" t="s">
        <v>93</v>
      </c>
      <c r="D287" s="47"/>
      <c r="E287" s="33">
        <f t="shared" si="10"/>
        <v>0</v>
      </c>
      <c r="F287" s="4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62" t="s">
        <v>94</v>
      </c>
      <c r="B288" s="37">
        <v>60.0</v>
      </c>
      <c r="C288" s="38" t="s">
        <v>95</v>
      </c>
      <c r="D288" s="47"/>
      <c r="E288" s="33">
        <f t="shared" si="10"/>
        <v>0</v>
      </c>
      <c r="F288" s="4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62" t="s">
        <v>96</v>
      </c>
      <c r="B289" s="37">
        <v>60.0</v>
      </c>
      <c r="C289" s="38" t="s">
        <v>97</v>
      </c>
      <c r="D289" s="47"/>
      <c r="E289" s="33">
        <f t="shared" si="10"/>
        <v>0</v>
      </c>
      <c r="F289" s="4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62" t="s">
        <v>98</v>
      </c>
      <c r="B290" s="37">
        <v>60.0</v>
      </c>
      <c r="C290" s="38" t="s">
        <v>99</v>
      </c>
      <c r="D290" s="47"/>
      <c r="E290" s="33">
        <f t="shared" si="10"/>
        <v>0</v>
      </c>
      <c r="F290" s="4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62" t="s">
        <v>100</v>
      </c>
      <c r="B291" s="37">
        <v>60.0</v>
      </c>
      <c r="C291" s="38" t="s">
        <v>101</v>
      </c>
      <c r="D291" s="47"/>
      <c r="E291" s="33">
        <f t="shared" si="10"/>
        <v>0</v>
      </c>
      <c r="F291" s="4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62" t="s">
        <v>102</v>
      </c>
      <c r="B292" s="37">
        <v>60.0</v>
      </c>
      <c r="C292" s="38" t="s">
        <v>103</v>
      </c>
      <c r="D292" s="47"/>
      <c r="E292" s="33">
        <f t="shared" si="10"/>
        <v>0</v>
      </c>
      <c r="F292" s="4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62" t="s">
        <v>104</v>
      </c>
      <c r="B293" s="37">
        <v>60.0</v>
      </c>
      <c r="C293" s="38" t="s">
        <v>105</v>
      </c>
      <c r="D293" s="47"/>
      <c r="E293" s="33">
        <f t="shared" si="10"/>
        <v>0</v>
      </c>
      <c r="F293" s="4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62" t="s">
        <v>106</v>
      </c>
      <c r="B294" s="37">
        <v>60.0</v>
      </c>
      <c r="C294" s="38" t="s">
        <v>107</v>
      </c>
      <c r="D294" s="47"/>
      <c r="E294" s="33">
        <f t="shared" si="10"/>
        <v>0</v>
      </c>
      <c r="F294" s="4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62" t="s">
        <v>108</v>
      </c>
      <c r="B295" s="37">
        <v>60.0</v>
      </c>
      <c r="C295" s="38" t="s">
        <v>109</v>
      </c>
      <c r="D295" s="47"/>
      <c r="E295" s="33">
        <f t="shared" si="10"/>
        <v>0</v>
      </c>
      <c r="F295" s="4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5"/>
      <c r="B296" s="37"/>
      <c r="C296" s="38"/>
      <c r="D296" s="47"/>
      <c r="E296" s="33">
        <f t="shared" si="10"/>
        <v>0</v>
      </c>
      <c r="F296" s="4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5"/>
      <c r="B297" s="37"/>
      <c r="C297" s="38"/>
      <c r="D297" s="47"/>
      <c r="E297" s="33">
        <v>0.0</v>
      </c>
      <c r="F297" s="4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42" t="s">
        <v>110</v>
      </c>
      <c r="B298" s="43"/>
      <c r="C298" s="43"/>
      <c r="D298" s="43"/>
      <c r="E298" s="43"/>
      <c r="F298" s="4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29" t="s">
        <v>111</v>
      </c>
      <c r="B299" s="30"/>
      <c r="C299" s="31" t="s">
        <v>23</v>
      </c>
      <c r="D299" s="47"/>
      <c r="E299" s="33">
        <f t="shared" ref="E299:E303" si="11">D299*B299</f>
        <v>0</v>
      </c>
      <c r="F299" s="4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5" t="s">
        <v>112</v>
      </c>
      <c r="B300" s="30"/>
      <c r="C300" s="36" t="s">
        <v>25</v>
      </c>
      <c r="D300" s="47"/>
      <c r="E300" s="33">
        <f t="shared" si="11"/>
        <v>0</v>
      </c>
      <c r="F300" s="4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5" t="s">
        <v>113</v>
      </c>
      <c r="B301" s="30"/>
      <c r="C301" s="36" t="s">
        <v>27</v>
      </c>
      <c r="D301" s="47"/>
      <c r="E301" s="33">
        <f t="shared" si="11"/>
        <v>0</v>
      </c>
      <c r="F301" s="4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29" t="s">
        <v>114</v>
      </c>
      <c r="B302" s="30"/>
      <c r="C302" s="31" t="s">
        <v>29</v>
      </c>
      <c r="D302" s="47"/>
      <c r="E302" s="33">
        <f t="shared" si="11"/>
        <v>0</v>
      </c>
      <c r="F302" s="4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45"/>
      <c r="B303" s="37"/>
      <c r="C303" s="46"/>
      <c r="D303" s="47"/>
      <c r="E303" s="33">
        <f t="shared" si="11"/>
        <v>0</v>
      </c>
      <c r="F303" s="4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42" t="s">
        <v>115</v>
      </c>
      <c r="B304" s="43"/>
      <c r="C304" s="43"/>
      <c r="D304" s="43"/>
      <c r="E304" s="43"/>
      <c r="F304" s="4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29" t="s">
        <v>116</v>
      </c>
      <c r="B305" s="30"/>
      <c r="C305" s="31" t="s">
        <v>23</v>
      </c>
      <c r="D305" s="47"/>
      <c r="E305" s="33">
        <f t="shared" ref="E305:E309" si="12">D305*B305</f>
        <v>0</v>
      </c>
      <c r="F305" s="4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5" t="s">
        <v>117</v>
      </c>
      <c r="B306" s="30"/>
      <c r="C306" s="36" t="s">
        <v>25</v>
      </c>
      <c r="D306" s="47"/>
      <c r="E306" s="33">
        <f t="shared" si="12"/>
        <v>0</v>
      </c>
      <c r="F306" s="4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5" t="s">
        <v>118</v>
      </c>
      <c r="B307" s="30"/>
      <c r="C307" s="36" t="s">
        <v>27</v>
      </c>
      <c r="D307" s="47"/>
      <c r="E307" s="33">
        <f t="shared" si="12"/>
        <v>0</v>
      </c>
      <c r="F307" s="4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29" t="s">
        <v>119</v>
      </c>
      <c r="B308" s="30"/>
      <c r="C308" s="31" t="s">
        <v>29</v>
      </c>
      <c r="D308" s="47"/>
      <c r="E308" s="33">
        <f t="shared" si="12"/>
        <v>0</v>
      </c>
      <c r="F308" s="4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49"/>
      <c r="B309" s="50"/>
      <c r="C309" s="51"/>
      <c r="D309" s="52"/>
      <c r="E309" s="53">
        <f t="shared" si="12"/>
        <v>0</v>
      </c>
      <c r="F309" s="5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55" t="s">
        <v>120</v>
      </c>
      <c r="E310" s="56">
        <f>SUMIFS(E252:E309,F252:F309,"Yes")</f>
        <v>0</v>
      </c>
      <c r="F310" s="6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55" t="s">
        <v>121</v>
      </c>
      <c r="E311" s="56">
        <f>7.75%*E310</f>
        <v>0</v>
      </c>
      <c r="F311" s="6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55" t="s">
        <v>122</v>
      </c>
      <c r="E312" s="57">
        <f>SUMIFS(E252:E309,F252:F309,"No")</f>
        <v>0</v>
      </c>
      <c r="F312" s="6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58" t="s">
        <v>123</v>
      </c>
      <c r="B313" s="40"/>
      <c r="C313" s="40"/>
      <c r="D313" s="40"/>
      <c r="E313" s="59"/>
      <c r="F313" s="6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55" t="s">
        <v>124</v>
      </c>
      <c r="E314" s="60">
        <f>SUM(E310:E313)</f>
        <v>0</v>
      </c>
      <c r="F314" s="6"/>
      <c r="G314" s="61" t="s">
        <v>131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4"/>
      <c r="B315" s="5"/>
      <c r="C315" s="4"/>
      <c r="D315" s="4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4"/>
      <c r="B316" s="5"/>
      <c r="C316" s="4"/>
      <c r="D316" s="4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4"/>
      <c r="B317" s="5"/>
      <c r="C317" s="4"/>
      <c r="D317" s="4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4"/>
      <c r="B318" s="5"/>
      <c r="C318" s="4"/>
      <c r="D318" s="4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7" t="s">
        <v>2</v>
      </c>
      <c r="C319" s="8" t="str">
        <f>$C$3</f>
        <v/>
      </c>
      <c r="D319" s="9"/>
      <c r="E319" s="9"/>
      <c r="F319" s="9"/>
      <c r="G319" s="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10"/>
      <c r="B320" s="5"/>
      <c r="C320" s="5"/>
      <c r="D320" s="5"/>
      <c r="E320" s="5"/>
      <c r="F320" s="3"/>
      <c r="G320" s="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7" t="s">
        <v>5</v>
      </c>
      <c r="C321" s="8" t="str">
        <f>$C$5</f>
        <v/>
      </c>
      <c r="D321" s="9"/>
      <c r="E321" s="9"/>
      <c r="F321" s="9"/>
      <c r="G321" s="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7" t="s">
        <v>7</v>
      </c>
      <c r="C322" s="8" t="str">
        <f>$C$6</f>
        <v/>
      </c>
      <c r="D322" s="9"/>
      <c r="E322" s="9"/>
      <c r="F322" s="9"/>
      <c r="G322" s="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7" t="s">
        <v>9</v>
      </c>
      <c r="C323" s="8" t="str">
        <f>$C$7</f>
        <v/>
      </c>
      <c r="D323" s="9"/>
      <c r="E323" s="9"/>
      <c r="F323" s="9"/>
      <c r="G323" s="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10"/>
      <c r="B324" s="5"/>
      <c r="C324" s="5"/>
      <c r="D324" s="5"/>
      <c r="E324" s="5"/>
      <c r="F324" s="3"/>
      <c r="G324" s="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7" t="s">
        <v>12</v>
      </c>
      <c r="C325" s="8" t="str">
        <f>$C$9</f>
        <v/>
      </c>
      <c r="D325" s="9"/>
      <c r="E325" s="9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4"/>
      <c r="B326" s="5"/>
      <c r="C326" s="4"/>
      <c r="D326" s="4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4"/>
      <c r="B327" s="5"/>
      <c r="C327" s="4"/>
      <c r="D327" s="4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20" t="s">
        <v>132</v>
      </c>
      <c r="B328" s="21"/>
      <c r="C328" s="21"/>
      <c r="D328" s="21"/>
      <c r="E328" s="21"/>
      <c r="F328" s="2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25" t="s">
        <v>15</v>
      </c>
      <c r="B329" s="21"/>
      <c r="C329" s="21"/>
      <c r="D329" s="21"/>
      <c r="E329" s="21"/>
      <c r="F329" s="2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26" t="s">
        <v>16</v>
      </c>
      <c r="B330" s="27" t="s">
        <v>17</v>
      </c>
      <c r="C330" s="27" t="s">
        <v>18</v>
      </c>
      <c r="D330" s="27" t="s">
        <v>19</v>
      </c>
      <c r="E330" s="27" t="s">
        <v>20</v>
      </c>
      <c r="F330" s="28" t="s">
        <v>21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29" t="s">
        <v>22</v>
      </c>
      <c r="B331" s="30">
        <v>4.0</v>
      </c>
      <c r="C331" s="31" t="s">
        <v>23</v>
      </c>
      <c r="D331" s="47"/>
      <c r="E331" s="33">
        <f t="shared" ref="E331:E375" si="13">D331*B331</f>
        <v>0</v>
      </c>
      <c r="F331" s="4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5" t="s">
        <v>24</v>
      </c>
      <c r="B332" s="30">
        <v>1.0</v>
      </c>
      <c r="C332" s="36" t="s">
        <v>25</v>
      </c>
      <c r="D332" s="47"/>
      <c r="E332" s="33">
        <f t="shared" si="13"/>
        <v>0</v>
      </c>
      <c r="F332" s="4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5" t="s">
        <v>26</v>
      </c>
      <c r="B333" s="30">
        <v>0.0</v>
      </c>
      <c r="C333" s="36" t="s">
        <v>27</v>
      </c>
      <c r="D333" s="47"/>
      <c r="E333" s="33">
        <f t="shared" si="13"/>
        <v>0</v>
      </c>
      <c r="F333" s="4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29" t="s">
        <v>28</v>
      </c>
      <c r="B334" s="30">
        <v>35.0</v>
      </c>
      <c r="C334" s="31" t="s">
        <v>29</v>
      </c>
      <c r="D334" s="47"/>
      <c r="E334" s="33">
        <f t="shared" si="13"/>
        <v>0</v>
      </c>
      <c r="F334" s="4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5" t="s">
        <v>30</v>
      </c>
      <c r="B335" s="37">
        <v>0.0</v>
      </c>
      <c r="C335" s="38" t="s">
        <v>31</v>
      </c>
      <c r="D335" s="47"/>
      <c r="E335" s="33">
        <f t="shared" si="13"/>
        <v>0</v>
      </c>
      <c r="F335" s="4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5" t="s">
        <v>32</v>
      </c>
      <c r="B336" s="37">
        <v>0.0</v>
      </c>
      <c r="C336" s="38" t="s">
        <v>33</v>
      </c>
      <c r="D336" s="47"/>
      <c r="E336" s="33">
        <f t="shared" si="13"/>
        <v>0</v>
      </c>
      <c r="F336" s="4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5" t="s">
        <v>34</v>
      </c>
      <c r="B337" s="37">
        <v>0.0</v>
      </c>
      <c r="C337" s="38" t="s">
        <v>35</v>
      </c>
      <c r="D337" s="47"/>
      <c r="E337" s="33">
        <f t="shared" si="13"/>
        <v>0</v>
      </c>
      <c r="F337" s="4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5" t="s">
        <v>36</v>
      </c>
      <c r="B338" s="37">
        <v>0.0</v>
      </c>
      <c r="C338" s="38" t="s">
        <v>37</v>
      </c>
      <c r="D338" s="47"/>
      <c r="E338" s="33">
        <f t="shared" si="13"/>
        <v>0</v>
      </c>
      <c r="F338" s="4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5" t="s">
        <v>38</v>
      </c>
      <c r="B339" s="37">
        <v>0.0</v>
      </c>
      <c r="C339" s="38" t="s">
        <v>39</v>
      </c>
      <c r="D339" s="47"/>
      <c r="E339" s="33">
        <f t="shared" si="13"/>
        <v>0</v>
      </c>
      <c r="F339" s="4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5" t="s">
        <v>40</v>
      </c>
      <c r="B340" s="37">
        <v>35.0</v>
      </c>
      <c r="C340" s="38" t="s">
        <v>41</v>
      </c>
      <c r="D340" s="47"/>
      <c r="E340" s="33">
        <f t="shared" si="13"/>
        <v>0</v>
      </c>
      <c r="F340" s="4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5" t="s">
        <v>42</v>
      </c>
      <c r="B341" s="37">
        <v>1.0</v>
      </c>
      <c r="C341" s="38" t="s">
        <v>43</v>
      </c>
      <c r="D341" s="47"/>
      <c r="E341" s="33">
        <f t="shared" si="13"/>
        <v>0</v>
      </c>
      <c r="F341" s="4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5" t="s">
        <v>44</v>
      </c>
      <c r="B342" s="37">
        <v>1.0</v>
      </c>
      <c r="C342" s="38" t="s">
        <v>45</v>
      </c>
      <c r="D342" s="47"/>
      <c r="E342" s="33">
        <f t="shared" si="13"/>
        <v>0</v>
      </c>
      <c r="F342" s="4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5" t="s">
        <v>46</v>
      </c>
      <c r="B343" s="37">
        <v>1.0</v>
      </c>
      <c r="C343" s="38" t="s">
        <v>47</v>
      </c>
      <c r="D343" s="47"/>
      <c r="E343" s="33">
        <f t="shared" si="13"/>
        <v>0</v>
      </c>
      <c r="F343" s="4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5" t="s">
        <v>48</v>
      </c>
      <c r="B344" s="37">
        <v>1.0</v>
      </c>
      <c r="C344" s="38" t="s">
        <v>49</v>
      </c>
      <c r="D344" s="47"/>
      <c r="E344" s="33">
        <f t="shared" si="13"/>
        <v>0</v>
      </c>
      <c r="F344" s="4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5" t="s">
        <v>50</v>
      </c>
      <c r="B345" s="37">
        <v>1.0</v>
      </c>
      <c r="C345" s="38" t="s">
        <v>51</v>
      </c>
      <c r="D345" s="32"/>
      <c r="E345" s="33">
        <f t="shared" si="13"/>
        <v>0</v>
      </c>
      <c r="F345" s="34"/>
      <c r="G345" s="3"/>
      <c r="H345" s="5"/>
      <c r="I345" s="5"/>
      <c r="J345" s="5"/>
      <c r="K345" s="5"/>
      <c r="L345" s="5"/>
      <c r="M345" s="5"/>
      <c r="N345" s="5"/>
      <c r="O345" s="5"/>
      <c r="P345" s="5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5" t="s">
        <v>52</v>
      </c>
      <c r="B346" s="37">
        <v>1.0</v>
      </c>
      <c r="C346" s="38" t="s">
        <v>53</v>
      </c>
      <c r="D346" s="47"/>
      <c r="E346" s="33">
        <f t="shared" si="13"/>
        <v>0</v>
      </c>
      <c r="F346" s="4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5" t="s">
        <v>54</v>
      </c>
      <c r="B347" s="37">
        <v>1.0</v>
      </c>
      <c r="C347" s="38" t="s">
        <v>55</v>
      </c>
      <c r="D347" s="32"/>
      <c r="E347" s="33">
        <f t="shared" si="13"/>
        <v>0</v>
      </c>
      <c r="F347" s="34"/>
      <c r="G347" s="3"/>
      <c r="H347" s="5"/>
      <c r="I347" s="5"/>
      <c r="J347" s="5"/>
      <c r="K347" s="5"/>
      <c r="L347" s="5"/>
      <c r="M347" s="5"/>
      <c r="N347" s="5"/>
      <c r="O347" s="5"/>
      <c r="P347" s="5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5" t="s">
        <v>56</v>
      </c>
      <c r="B348" s="37">
        <v>1.0</v>
      </c>
      <c r="C348" s="38" t="s">
        <v>57</v>
      </c>
      <c r="D348" s="32"/>
      <c r="E348" s="33">
        <f t="shared" si="13"/>
        <v>0</v>
      </c>
      <c r="F348" s="34"/>
      <c r="G348" s="3"/>
      <c r="H348" s="5"/>
      <c r="I348" s="5"/>
      <c r="J348" s="30"/>
      <c r="K348" s="37"/>
      <c r="L348" s="38"/>
      <c r="M348" s="5"/>
      <c r="N348" s="5"/>
      <c r="O348" s="5"/>
      <c r="P348" s="5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5" t="s">
        <v>58</v>
      </c>
      <c r="B349" s="37">
        <v>1.0</v>
      </c>
      <c r="C349" s="38" t="s">
        <v>59</v>
      </c>
      <c r="D349" s="32"/>
      <c r="E349" s="33">
        <f t="shared" si="13"/>
        <v>0</v>
      </c>
      <c r="F349" s="34"/>
      <c r="G349" s="3"/>
      <c r="H349" s="5"/>
      <c r="I349" s="5"/>
      <c r="J349" s="5"/>
      <c r="K349" s="5"/>
      <c r="L349" s="5"/>
      <c r="M349" s="5"/>
      <c r="N349" s="5"/>
      <c r="O349" s="5"/>
      <c r="P349" s="5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5" t="s">
        <v>60</v>
      </c>
      <c r="B350" s="37">
        <v>1.0</v>
      </c>
      <c r="C350" s="38" t="s">
        <v>61</v>
      </c>
      <c r="D350" s="32"/>
      <c r="E350" s="33">
        <f t="shared" si="13"/>
        <v>0</v>
      </c>
      <c r="F350" s="34"/>
      <c r="G350" s="3"/>
      <c r="H350" s="5"/>
      <c r="I350" s="5"/>
      <c r="J350" s="5"/>
      <c r="K350" s="5"/>
      <c r="L350" s="5"/>
      <c r="M350" s="5"/>
      <c r="N350" s="5"/>
      <c r="O350" s="5"/>
      <c r="P350" s="5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5" t="s">
        <v>62</v>
      </c>
      <c r="B351" s="37">
        <v>1.0</v>
      </c>
      <c r="C351" s="38" t="s">
        <v>63</v>
      </c>
      <c r="D351" s="32"/>
      <c r="E351" s="33">
        <f t="shared" si="13"/>
        <v>0</v>
      </c>
      <c r="F351" s="34"/>
      <c r="G351" s="3"/>
      <c r="H351" s="5"/>
      <c r="I351" s="5"/>
      <c r="J351" s="5"/>
      <c r="K351" s="5"/>
      <c r="L351" s="5"/>
      <c r="M351" s="5"/>
      <c r="N351" s="5"/>
      <c r="O351" s="5"/>
      <c r="P351" s="5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5" t="s">
        <v>64</v>
      </c>
      <c r="B352" s="37">
        <v>1.0</v>
      </c>
      <c r="C352" s="38" t="s">
        <v>65</v>
      </c>
      <c r="D352" s="32"/>
      <c r="E352" s="33">
        <f t="shared" si="13"/>
        <v>0</v>
      </c>
      <c r="F352" s="34"/>
      <c r="G352" s="3"/>
      <c r="H352" s="5"/>
      <c r="I352" s="5"/>
      <c r="J352" s="5"/>
      <c r="K352" s="5"/>
      <c r="L352" s="5"/>
      <c r="M352" s="5"/>
      <c r="N352" s="5"/>
      <c r="O352" s="5"/>
      <c r="P352" s="5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5" t="s">
        <v>66</v>
      </c>
      <c r="B353" s="37">
        <v>1.0</v>
      </c>
      <c r="C353" s="38" t="s">
        <v>67</v>
      </c>
      <c r="D353" s="32"/>
      <c r="E353" s="33">
        <f t="shared" si="13"/>
        <v>0</v>
      </c>
      <c r="F353" s="34"/>
      <c r="G353" s="3"/>
      <c r="H353" s="5"/>
      <c r="I353" s="5"/>
      <c r="J353" s="5"/>
      <c r="K353" s="5"/>
      <c r="L353" s="5"/>
      <c r="M353" s="5"/>
      <c r="N353" s="5"/>
      <c r="O353" s="5"/>
      <c r="P353" s="5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5" t="s">
        <v>68</v>
      </c>
      <c r="B354" s="37">
        <v>1.0</v>
      </c>
      <c r="C354" s="38" t="s">
        <v>69</v>
      </c>
      <c r="D354" s="32"/>
      <c r="E354" s="33">
        <f t="shared" si="13"/>
        <v>0</v>
      </c>
      <c r="F354" s="34"/>
      <c r="G354" s="3"/>
      <c r="H354" s="5"/>
      <c r="I354" s="5"/>
      <c r="J354" s="5"/>
      <c r="K354" s="5"/>
      <c r="L354" s="5"/>
      <c r="M354" s="5"/>
      <c r="N354" s="5"/>
      <c r="O354" s="5"/>
      <c r="P354" s="5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5" t="s">
        <v>70</v>
      </c>
      <c r="B355" s="37">
        <v>1.0</v>
      </c>
      <c r="C355" s="38" t="s">
        <v>71</v>
      </c>
      <c r="D355" s="32"/>
      <c r="E355" s="33">
        <f t="shared" si="13"/>
        <v>0</v>
      </c>
      <c r="F355" s="34"/>
      <c r="G355" s="3"/>
      <c r="H355" s="5"/>
      <c r="I355" s="5"/>
      <c r="J355" s="5"/>
      <c r="K355" s="5"/>
      <c r="L355" s="5"/>
      <c r="M355" s="5"/>
      <c r="N355" s="5"/>
      <c r="O355" s="5"/>
      <c r="P355" s="5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5" t="s">
        <v>72</v>
      </c>
      <c r="B356" s="37">
        <v>1.0</v>
      </c>
      <c r="C356" s="38" t="s">
        <v>73</v>
      </c>
      <c r="D356" s="32"/>
      <c r="E356" s="33">
        <f t="shared" si="13"/>
        <v>0</v>
      </c>
      <c r="F356" s="34"/>
      <c r="G356" s="3"/>
      <c r="H356" s="5"/>
      <c r="I356" s="5"/>
      <c r="J356" s="5"/>
      <c r="K356" s="5"/>
      <c r="L356" s="5"/>
      <c r="M356" s="5"/>
      <c r="N356" s="5"/>
      <c r="O356" s="5"/>
      <c r="P356" s="5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5" t="s">
        <v>74</v>
      </c>
      <c r="B357" s="37">
        <v>1.0</v>
      </c>
      <c r="C357" s="38" t="s">
        <v>75</v>
      </c>
      <c r="D357" s="32"/>
      <c r="E357" s="33">
        <f t="shared" si="13"/>
        <v>0</v>
      </c>
      <c r="F357" s="34"/>
      <c r="G357" s="3"/>
      <c r="H357" s="5"/>
      <c r="I357" s="5"/>
      <c r="J357" s="5"/>
      <c r="K357" s="5"/>
      <c r="L357" s="5"/>
      <c r="M357" s="5"/>
      <c r="N357" s="5"/>
      <c r="O357" s="5"/>
      <c r="P357" s="5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5" t="s">
        <v>76</v>
      </c>
      <c r="B358" s="37">
        <v>1.0</v>
      </c>
      <c r="C358" s="38" t="s">
        <v>77</v>
      </c>
      <c r="D358" s="32"/>
      <c r="E358" s="33">
        <f t="shared" si="13"/>
        <v>0</v>
      </c>
      <c r="F358" s="34"/>
      <c r="G358" s="3"/>
      <c r="H358" s="5"/>
      <c r="I358" s="5"/>
      <c r="J358" s="5"/>
      <c r="K358" s="5"/>
      <c r="L358" s="5"/>
      <c r="M358" s="5"/>
      <c r="N358" s="5"/>
      <c r="O358" s="5"/>
      <c r="P358" s="5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5" t="s">
        <v>78</v>
      </c>
      <c r="B359" s="37">
        <v>1.0</v>
      </c>
      <c r="C359" s="38" t="s">
        <v>79</v>
      </c>
      <c r="D359" s="32"/>
      <c r="E359" s="33">
        <f t="shared" si="13"/>
        <v>0</v>
      </c>
      <c r="F359" s="34"/>
      <c r="G359" s="3"/>
      <c r="H359" s="5"/>
      <c r="I359" s="5"/>
      <c r="J359" s="5"/>
      <c r="K359" s="5"/>
      <c r="L359" s="5"/>
      <c r="M359" s="5"/>
      <c r="N359" s="5"/>
      <c r="O359" s="5"/>
      <c r="P359" s="5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5" t="s">
        <v>80</v>
      </c>
      <c r="B360" s="37">
        <v>1.0</v>
      </c>
      <c r="C360" s="38" t="s">
        <v>81</v>
      </c>
      <c r="D360" s="47"/>
      <c r="E360" s="33">
        <f t="shared" si="13"/>
        <v>0</v>
      </c>
      <c r="F360" s="4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5" t="s">
        <v>82</v>
      </c>
      <c r="B361" s="37">
        <v>1.0</v>
      </c>
      <c r="C361" s="38" t="s">
        <v>83</v>
      </c>
      <c r="D361" s="47"/>
      <c r="E361" s="33">
        <f t="shared" si="13"/>
        <v>0</v>
      </c>
      <c r="F361" s="4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5" t="s">
        <v>84</v>
      </c>
      <c r="B362" s="37">
        <v>1.0</v>
      </c>
      <c r="C362" s="38" t="s">
        <v>85</v>
      </c>
      <c r="D362" s="47"/>
      <c r="E362" s="33">
        <f t="shared" si="13"/>
        <v>0</v>
      </c>
      <c r="F362" s="4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5" t="s">
        <v>86</v>
      </c>
      <c r="B363" s="37">
        <v>1.0</v>
      </c>
      <c r="C363" s="38" t="s">
        <v>87</v>
      </c>
      <c r="D363" s="47"/>
      <c r="E363" s="33">
        <f t="shared" si="13"/>
        <v>0</v>
      </c>
      <c r="F363" s="4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5" t="s">
        <v>88</v>
      </c>
      <c r="B364" s="37">
        <v>1.0</v>
      </c>
      <c r="C364" s="38" t="s">
        <v>89</v>
      </c>
      <c r="D364" s="47"/>
      <c r="E364" s="33">
        <f t="shared" si="13"/>
        <v>0</v>
      </c>
      <c r="F364" s="4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62" t="s">
        <v>90</v>
      </c>
      <c r="B365" s="37">
        <v>40.0</v>
      </c>
      <c r="C365" s="38" t="s">
        <v>91</v>
      </c>
      <c r="D365" s="47"/>
      <c r="E365" s="33">
        <f t="shared" si="13"/>
        <v>0</v>
      </c>
      <c r="F365" s="4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62" t="s">
        <v>92</v>
      </c>
      <c r="B366" s="37">
        <v>40.0</v>
      </c>
      <c r="C366" s="38" t="s">
        <v>93</v>
      </c>
      <c r="D366" s="47"/>
      <c r="E366" s="33">
        <f t="shared" si="13"/>
        <v>0</v>
      </c>
      <c r="F366" s="4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62" t="s">
        <v>94</v>
      </c>
      <c r="B367" s="37">
        <v>40.0</v>
      </c>
      <c r="C367" s="38" t="s">
        <v>95</v>
      </c>
      <c r="D367" s="47"/>
      <c r="E367" s="33">
        <f t="shared" si="13"/>
        <v>0</v>
      </c>
      <c r="F367" s="4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62" t="s">
        <v>96</v>
      </c>
      <c r="B368" s="37">
        <v>40.0</v>
      </c>
      <c r="C368" s="38" t="s">
        <v>97</v>
      </c>
      <c r="D368" s="47"/>
      <c r="E368" s="33">
        <f t="shared" si="13"/>
        <v>0</v>
      </c>
      <c r="F368" s="4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62" t="s">
        <v>98</v>
      </c>
      <c r="B369" s="37">
        <v>40.0</v>
      </c>
      <c r="C369" s="38" t="s">
        <v>99</v>
      </c>
      <c r="D369" s="47"/>
      <c r="E369" s="33">
        <f t="shared" si="13"/>
        <v>0</v>
      </c>
      <c r="F369" s="4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62" t="s">
        <v>100</v>
      </c>
      <c r="B370" s="37">
        <v>40.0</v>
      </c>
      <c r="C370" s="38" t="s">
        <v>101</v>
      </c>
      <c r="D370" s="47"/>
      <c r="E370" s="33">
        <f t="shared" si="13"/>
        <v>0</v>
      </c>
      <c r="F370" s="4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62" t="s">
        <v>102</v>
      </c>
      <c r="B371" s="37">
        <v>40.0</v>
      </c>
      <c r="C371" s="38" t="s">
        <v>103</v>
      </c>
      <c r="D371" s="47"/>
      <c r="E371" s="33">
        <f t="shared" si="13"/>
        <v>0</v>
      </c>
      <c r="F371" s="4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62" t="s">
        <v>104</v>
      </c>
      <c r="B372" s="37">
        <v>40.0</v>
      </c>
      <c r="C372" s="38" t="s">
        <v>105</v>
      </c>
      <c r="D372" s="47"/>
      <c r="E372" s="33">
        <f t="shared" si="13"/>
        <v>0</v>
      </c>
      <c r="F372" s="4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62" t="s">
        <v>106</v>
      </c>
      <c r="B373" s="37">
        <v>40.0</v>
      </c>
      <c r="C373" s="38" t="s">
        <v>107</v>
      </c>
      <c r="D373" s="47"/>
      <c r="E373" s="33">
        <f t="shared" si="13"/>
        <v>0</v>
      </c>
      <c r="F373" s="4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62" t="s">
        <v>108</v>
      </c>
      <c r="B374" s="37">
        <v>40.0</v>
      </c>
      <c r="C374" s="38" t="s">
        <v>109</v>
      </c>
      <c r="D374" s="47"/>
      <c r="E374" s="33">
        <f t="shared" si="13"/>
        <v>0</v>
      </c>
      <c r="F374" s="4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5"/>
      <c r="B375" s="37"/>
      <c r="C375" s="38"/>
      <c r="D375" s="47"/>
      <c r="E375" s="33">
        <f t="shared" si="13"/>
        <v>0</v>
      </c>
      <c r="F375" s="4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5"/>
      <c r="B376" s="37"/>
      <c r="C376" s="38"/>
      <c r="D376" s="47"/>
      <c r="E376" s="33">
        <v>0.0</v>
      </c>
      <c r="F376" s="4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42" t="s">
        <v>110</v>
      </c>
      <c r="B377" s="43"/>
      <c r="C377" s="43"/>
      <c r="D377" s="43"/>
      <c r="E377" s="43"/>
      <c r="F377" s="4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29" t="s">
        <v>111</v>
      </c>
      <c r="B378" s="30">
        <v>4.0</v>
      </c>
      <c r="C378" s="31" t="s">
        <v>23</v>
      </c>
      <c r="D378" s="47"/>
      <c r="E378" s="33">
        <f t="shared" ref="E378:E382" si="14">D378*B378</f>
        <v>0</v>
      </c>
      <c r="F378" s="4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5" t="s">
        <v>112</v>
      </c>
      <c r="B379" s="30">
        <v>1.0</v>
      </c>
      <c r="C379" s="36" t="s">
        <v>25</v>
      </c>
      <c r="D379" s="47"/>
      <c r="E379" s="33">
        <f t="shared" si="14"/>
        <v>0</v>
      </c>
      <c r="F379" s="4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5" t="s">
        <v>113</v>
      </c>
      <c r="B380" s="30">
        <v>0.0</v>
      </c>
      <c r="C380" s="36" t="s">
        <v>27</v>
      </c>
      <c r="D380" s="47"/>
      <c r="E380" s="33">
        <f t="shared" si="14"/>
        <v>0</v>
      </c>
      <c r="F380" s="4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29" t="s">
        <v>114</v>
      </c>
      <c r="B381" s="30">
        <v>35.0</v>
      </c>
      <c r="C381" s="31" t="s">
        <v>29</v>
      </c>
      <c r="D381" s="47"/>
      <c r="E381" s="33">
        <f t="shared" si="14"/>
        <v>0</v>
      </c>
      <c r="F381" s="4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45"/>
      <c r="B382" s="37"/>
      <c r="C382" s="46"/>
      <c r="D382" s="47"/>
      <c r="E382" s="33">
        <f t="shared" si="14"/>
        <v>0</v>
      </c>
      <c r="F382" s="4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42" t="s">
        <v>115</v>
      </c>
      <c r="B383" s="43"/>
      <c r="C383" s="43"/>
      <c r="D383" s="43"/>
      <c r="E383" s="43"/>
      <c r="F383" s="4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29" t="s">
        <v>116</v>
      </c>
      <c r="B384" s="30">
        <v>4.0</v>
      </c>
      <c r="C384" s="31" t="s">
        <v>23</v>
      </c>
      <c r="D384" s="47"/>
      <c r="E384" s="33">
        <f t="shared" ref="E384:E388" si="15">D384*B384</f>
        <v>0</v>
      </c>
      <c r="F384" s="4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5" t="s">
        <v>117</v>
      </c>
      <c r="B385" s="30">
        <v>1.0</v>
      </c>
      <c r="C385" s="36" t="s">
        <v>25</v>
      </c>
      <c r="D385" s="47"/>
      <c r="E385" s="33">
        <f t="shared" si="15"/>
        <v>0</v>
      </c>
      <c r="F385" s="4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5" t="s">
        <v>118</v>
      </c>
      <c r="B386" s="30">
        <v>0.0</v>
      </c>
      <c r="C386" s="36" t="s">
        <v>27</v>
      </c>
      <c r="D386" s="47"/>
      <c r="E386" s="33">
        <f t="shared" si="15"/>
        <v>0</v>
      </c>
      <c r="F386" s="4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29" t="s">
        <v>119</v>
      </c>
      <c r="B387" s="30">
        <v>35.0</v>
      </c>
      <c r="C387" s="31" t="s">
        <v>29</v>
      </c>
      <c r="D387" s="47"/>
      <c r="E387" s="33">
        <f t="shared" si="15"/>
        <v>0</v>
      </c>
      <c r="F387" s="4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49"/>
      <c r="B388" s="50"/>
      <c r="C388" s="51"/>
      <c r="D388" s="52"/>
      <c r="E388" s="53">
        <f t="shared" si="15"/>
        <v>0</v>
      </c>
      <c r="F388" s="5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55" t="s">
        <v>120</v>
      </c>
      <c r="E389" s="56">
        <f>SUMIFS(E331:E388,F331:F388,"Yes")</f>
        <v>0</v>
      </c>
      <c r="F389" s="6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55" t="s">
        <v>121</v>
      </c>
      <c r="E390" s="56">
        <f>7.75%*E389</f>
        <v>0</v>
      </c>
      <c r="F390" s="6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55" t="s">
        <v>122</v>
      </c>
      <c r="E391" s="57">
        <f>SUMIFS(E331:E388,F331:F388,"No")</f>
        <v>0</v>
      </c>
      <c r="F391" s="6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58" t="s">
        <v>123</v>
      </c>
      <c r="B392" s="40"/>
      <c r="C392" s="40"/>
      <c r="D392" s="40"/>
      <c r="E392" s="59"/>
      <c r="F392" s="6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55" t="s">
        <v>124</v>
      </c>
      <c r="E393" s="60">
        <f>SUM(E389:E392)</f>
        <v>0</v>
      </c>
      <c r="F393" s="6"/>
      <c r="G393" s="61" t="s">
        <v>133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4"/>
      <c r="B394" s="5"/>
      <c r="C394" s="4"/>
      <c r="D394" s="4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4"/>
      <c r="B395" s="5"/>
      <c r="C395" s="4"/>
      <c r="D395" s="4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4"/>
      <c r="B396" s="5"/>
      <c r="C396" s="4"/>
      <c r="D396" s="4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4"/>
      <c r="B397" s="5"/>
      <c r="C397" s="4"/>
      <c r="D397" s="4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7" t="s">
        <v>2</v>
      </c>
      <c r="C398" s="8" t="str">
        <f>$C$3</f>
        <v/>
      </c>
      <c r="D398" s="9"/>
      <c r="E398" s="9"/>
      <c r="F398" s="9"/>
      <c r="G398" s="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10"/>
      <c r="B399" s="5"/>
      <c r="C399" s="5"/>
      <c r="D399" s="5"/>
      <c r="E399" s="5"/>
      <c r="F399" s="3"/>
      <c r="G399" s="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7" t="s">
        <v>5</v>
      </c>
      <c r="C400" s="8" t="str">
        <f>$C$5</f>
        <v/>
      </c>
      <c r="D400" s="9"/>
      <c r="E400" s="9"/>
      <c r="F400" s="9"/>
      <c r="G400" s="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7" t="s">
        <v>7</v>
      </c>
      <c r="C401" s="8" t="str">
        <f>$C$6</f>
        <v/>
      </c>
      <c r="D401" s="9"/>
      <c r="E401" s="9"/>
      <c r="F401" s="9"/>
      <c r="G401" s="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7" t="s">
        <v>9</v>
      </c>
      <c r="C402" s="8" t="str">
        <f>$C$7</f>
        <v/>
      </c>
      <c r="D402" s="9"/>
      <c r="E402" s="9"/>
      <c r="F402" s="9"/>
      <c r="G402" s="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10"/>
      <c r="B403" s="5"/>
      <c r="C403" s="5"/>
      <c r="D403" s="5"/>
      <c r="E403" s="5"/>
      <c r="F403" s="3"/>
      <c r="G403" s="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7" t="s">
        <v>12</v>
      </c>
      <c r="C404" s="8" t="str">
        <f>$C$9</f>
        <v/>
      </c>
      <c r="D404" s="9"/>
      <c r="E404" s="9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4"/>
      <c r="B405" s="5"/>
      <c r="C405" s="4"/>
      <c r="D405" s="4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4"/>
      <c r="B406" s="5"/>
      <c r="C406" s="4"/>
      <c r="D406" s="4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20" t="s">
        <v>134</v>
      </c>
      <c r="B407" s="21"/>
      <c r="C407" s="21"/>
      <c r="D407" s="21"/>
      <c r="E407" s="21"/>
      <c r="F407" s="2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25" t="s">
        <v>15</v>
      </c>
      <c r="B408" s="21"/>
      <c r="C408" s="21"/>
      <c r="D408" s="21"/>
      <c r="E408" s="21"/>
      <c r="F408" s="2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26" t="s">
        <v>16</v>
      </c>
      <c r="B409" s="27" t="s">
        <v>17</v>
      </c>
      <c r="C409" s="27" t="s">
        <v>18</v>
      </c>
      <c r="D409" s="27" t="s">
        <v>19</v>
      </c>
      <c r="E409" s="27" t="s">
        <v>20</v>
      </c>
      <c r="F409" s="28" t="s">
        <v>21</v>
      </c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29" t="s">
        <v>22</v>
      </c>
      <c r="B410" s="30">
        <v>6.0</v>
      </c>
      <c r="C410" s="31" t="s">
        <v>23</v>
      </c>
      <c r="D410" s="47"/>
      <c r="E410" s="33">
        <f t="shared" ref="E410:E454" si="16">D410*B410</f>
        <v>0</v>
      </c>
      <c r="F410" s="4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5" t="s">
        <v>24</v>
      </c>
      <c r="B411" s="30">
        <v>1.0</v>
      </c>
      <c r="C411" s="36" t="s">
        <v>25</v>
      </c>
      <c r="D411" s="47"/>
      <c r="E411" s="33">
        <f t="shared" si="16"/>
        <v>0</v>
      </c>
      <c r="F411" s="4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5" t="s">
        <v>26</v>
      </c>
      <c r="B412" s="30">
        <v>0.0</v>
      </c>
      <c r="C412" s="36" t="s">
        <v>27</v>
      </c>
      <c r="D412" s="47"/>
      <c r="E412" s="33">
        <f t="shared" si="16"/>
        <v>0</v>
      </c>
      <c r="F412" s="4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29" t="s">
        <v>28</v>
      </c>
      <c r="B413" s="30">
        <v>47.0</v>
      </c>
      <c r="C413" s="31" t="s">
        <v>29</v>
      </c>
      <c r="D413" s="47"/>
      <c r="E413" s="33">
        <f t="shared" si="16"/>
        <v>0</v>
      </c>
      <c r="F413" s="4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5" t="s">
        <v>30</v>
      </c>
      <c r="B414" s="37">
        <v>0.0</v>
      </c>
      <c r="C414" s="38" t="s">
        <v>31</v>
      </c>
      <c r="D414" s="47"/>
      <c r="E414" s="33">
        <f t="shared" si="16"/>
        <v>0</v>
      </c>
      <c r="F414" s="4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5" t="s">
        <v>32</v>
      </c>
      <c r="B415" s="37">
        <v>0.0</v>
      </c>
      <c r="C415" s="38" t="s">
        <v>33</v>
      </c>
      <c r="D415" s="47"/>
      <c r="E415" s="33">
        <f t="shared" si="16"/>
        <v>0</v>
      </c>
      <c r="F415" s="4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5" t="s">
        <v>34</v>
      </c>
      <c r="B416" s="37">
        <v>0.0</v>
      </c>
      <c r="C416" s="38" t="s">
        <v>35</v>
      </c>
      <c r="D416" s="47"/>
      <c r="E416" s="33">
        <f t="shared" si="16"/>
        <v>0</v>
      </c>
      <c r="F416" s="4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5" t="s">
        <v>36</v>
      </c>
      <c r="B417" s="37">
        <v>0.0</v>
      </c>
      <c r="C417" s="38" t="s">
        <v>37</v>
      </c>
      <c r="D417" s="47"/>
      <c r="E417" s="33">
        <f t="shared" si="16"/>
        <v>0</v>
      </c>
      <c r="F417" s="4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5" t="s">
        <v>38</v>
      </c>
      <c r="B418" s="37">
        <v>0.0</v>
      </c>
      <c r="C418" s="38" t="s">
        <v>39</v>
      </c>
      <c r="D418" s="47"/>
      <c r="E418" s="33">
        <f t="shared" si="16"/>
        <v>0</v>
      </c>
      <c r="F418" s="4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5" t="s">
        <v>40</v>
      </c>
      <c r="B419" s="37">
        <v>47.0</v>
      </c>
      <c r="C419" s="38" t="s">
        <v>41</v>
      </c>
      <c r="D419" s="47"/>
      <c r="E419" s="33">
        <f t="shared" si="16"/>
        <v>0</v>
      </c>
      <c r="F419" s="4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5" t="s">
        <v>42</v>
      </c>
      <c r="B420" s="37">
        <v>1.0</v>
      </c>
      <c r="C420" s="38" t="s">
        <v>43</v>
      </c>
      <c r="D420" s="47"/>
      <c r="E420" s="33">
        <f t="shared" si="16"/>
        <v>0</v>
      </c>
      <c r="F420" s="4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5" t="s">
        <v>44</v>
      </c>
      <c r="B421" s="37">
        <v>1.0</v>
      </c>
      <c r="C421" s="38" t="s">
        <v>45</v>
      </c>
      <c r="D421" s="47"/>
      <c r="E421" s="33">
        <f t="shared" si="16"/>
        <v>0</v>
      </c>
      <c r="F421" s="4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5" t="s">
        <v>46</v>
      </c>
      <c r="B422" s="37">
        <v>1.0</v>
      </c>
      <c r="C422" s="38" t="s">
        <v>47</v>
      </c>
      <c r="D422" s="47"/>
      <c r="E422" s="33">
        <f t="shared" si="16"/>
        <v>0</v>
      </c>
      <c r="F422" s="4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5" t="s">
        <v>48</v>
      </c>
      <c r="B423" s="37">
        <v>1.0</v>
      </c>
      <c r="C423" s="38" t="s">
        <v>49</v>
      </c>
      <c r="D423" s="47"/>
      <c r="E423" s="33">
        <f t="shared" si="16"/>
        <v>0</v>
      </c>
      <c r="F423" s="4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5" t="s">
        <v>50</v>
      </c>
      <c r="B424" s="37">
        <v>1.0</v>
      </c>
      <c r="C424" s="38" t="s">
        <v>51</v>
      </c>
      <c r="D424" s="32"/>
      <c r="E424" s="33">
        <f t="shared" si="16"/>
        <v>0</v>
      </c>
      <c r="F424" s="34"/>
      <c r="G424" s="3"/>
      <c r="H424" s="5"/>
      <c r="I424" s="5"/>
      <c r="J424" s="5"/>
      <c r="K424" s="5"/>
      <c r="L424" s="5"/>
      <c r="M424" s="5"/>
      <c r="N424" s="5"/>
      <c r="O424" s="5"/>
      <c r="P424" s="5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5" t="s">
        <v>52</v>
      </c>
      <c r="B425" s="37">
        <v>1.0</v>
      </c>
      <c r="C425" s="38" t="s">
        <v>53</v>
      </c>
      <c r="D425" s="47"/>
      <c r="E425" s="33">
        <f t="shared" si="16"/>
        <v>0</v>
      </c>
      <c r="F425" s="4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5" t="s">
        <v>54</v>
      </c>
      <c r="B426" s="37">
        <v>1.0</v>
      </c>
      <c r="C426" s="38" t="s">
        <v>55</v>
      </c>
      <c r="D426" s="32"/>
      <c r="E426" s="33">
        <f t="shared" si="16"/>
        <v>0</v>
      </c>
      <c r="F426" s="34"/>
      <c r="G426" s="3"/>
      <c r="H426" s="5"/>
      <c r="I426" s="5"/>
      <c r="J426" s="5"/>
      <c r="K426" s="5"/>
      <c r="L426" s="5"/>
      <c r="M426" s="5"/>
      <c r="N426" s="5"/>
      <c r="O426" s="5"/>
      <c r="P426" s="5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5" t="s">
        <v>56</v>
      </c>
      <c r="B427" s="37">
        <v>1.0</v>
      </c>
      <c r="C427" s="38" t="s">
        <v>57</v>
      </c>
      <c r="D427" s="32"/>
      <c r="E427" s="33">
        <f t="shared" si="16"/>
        <v>0</v>
      </c>
      <c r="F427" s="34"/>
      <c r="G427" s="3"/>
      <c r="H427" s="5"/>
      <c r="I427" s="5"/>
      <c r="J427" s="30"/>
      <c r="K427" s="37"/>
      <c r="L427" s="38"/>
      <c r="M427" s="5"/>
      <c r="N427" s="5"/>
      <c r="O427" s="5"/>
      <c r="P427" s="5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5" t="s">
        <v>58</v>
      </c>
      <c r="B428" s="37">
        <v>1.0</v>
      </c>
      <c r="C428" s="38" t="s">
        <v>59</v>
      </c>
      <c r="D428" s="32"/>
      <c r="E428" s="33">
        <f t="shared" si="16"/>
        <v>0</v>
      </c>
      <c r="F428" s="34"/>
      <c r="G428" s="3"/>
      <c r="H428" s="5"/>
      <c r="I428" s="5"/>
      <c r="J428" s="5"/>
      <c r="K428" s="5"/>
      <c r="L428" s="5"/>
      <c r="M428" s="5"/>
      <c r="N428" s="5"/>
      <c r="O428" s="5"/>
      <c r="P428" s="5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5" t="s">
        <v>60</v>
      </c>
      <c r="B429" s="37">
        <v>1.0</v>
      </c>
      <c r="C429" s="38" t="s">
        <v>61</v>
      </c>
      <c r="D429" s="32"/>
      <c r="E429" s="33">
        <f t="shared" si="16"/>
        <v>0</v>
      </c>
      <c r="F429" s="34"/>
      <c r="G429" s="3"/>
      <c r="H429" s="5"/>
      <c r="I429" s="5"/>
      <c r="J429" s="5"/>
      <c r="K429" s="5"/>
      <c r="L429" s="5"/>
      <c r="M429" s="5"/>
      <c r="N429" s="5"/>
      <c r="O429" s="5"/>
      <c r="P429" s="5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5" t="s">
        <v>62</v>
      </c>
      <c r="B430" s="37">
        <v>1.0</v>
      </c>
      <c r="C430" s="38" t="s">
        <v>63</v>
      </c>
      <c r="D430" s="32"/>
      <c r="E430" s="33">
        <f t="shared" si="16"/>
        <v>0</v>
      </c>
      <c r="F430" s="34"/>
      <c r="G430" s="3"/>
      <c r="H430" s="5"/>
      <c r="I430" s="5"/>
      <c r="J430" s="5"/>
      <c r="K430" s="5"/>
      <c r="L430" s="5"/>
      <c r="M430" s="5"/>
      <c r="N430" s="5"/>
      <c r="O430" s="5"/>
      <c r="P430" s="5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5" t="s">
        <v>64</v>
      </c>
      <c r="B431" s="37">
        <v>1.0</v>
      </c>
      <c r="C431" s="38" t="s">
        <v>65</v>
      </c>
      <c r="D431" s="32"/>
      <c r="E431" s="33">
        <f t="shared" si="16"/>
        <v>0</v>
      </c>
      <c r="F431" s="34"/>
      <c r="G431" s="3"/>
      <c r="H431" s="5"/>
      <c r="I431" s="5"/>
      <c r="J431" s="5"/>
      <c r="K431" s="5"/>
      <c r="L431" s="5"/>
      <c r="M431" s="5"/>
      <c r="N431" s="5"/>
      <c r="O431" s="5"/>
      <c r="P431" s="5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5" t="s">
        <v>66</v>
      </c>
      <c r="B432" s="37">
        <v>1.0</v>
      </c>
      <c r="C432" s="38" t="s">
        <v>67</v>
      </c>
      <c r="D432" s="32"/>
      <c r="E432" s="33">
        <f t="shared" si="16"/>
        <v>0</v>
      </c>
      <c r="F432" s="34"/>
      <c r="G432" s="3"/>
      <c r="H432" s="5"/>
      <c r="I432" s="5"/>
      <c r="J432" s="5"/>
      <c r="K432" s="5"/>
      <c r="L432" s="5"/>
      <c r="M432" s="5"/>
      <c r="N432" s="5"/>
      <c r="O432" s="5"/>
      <c r="P432" s="5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5" t="s">
        <v>68</v>
      </c>
      <c r="B433" s="37">
        <v>1.0</v>
      </c>
      <c r="C433" s="38" t="s">
        <v>69</v>
      </c>
      <c r="D433" s="32"/>
      <c r="E433" s="33">
        <f t="shared" si="16"/>
        <v>0</v>
      </c>
      <c r="F433" s="34"/>
      <c r="G433" s="3"/>
      <c r="H433" s="5"/>
      <c r="I433" s="5"/>
      <c r="J433" s="5"/>
      <c r="K433" s="5"/>
      <c r="L433" s="5"/>
      <c r="M433" s="5"/>
      <c r="N433" s="5"/>
      <c r="O433" s="5"/>
      <c r="P433" s="5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5" t="s">
        <v>70</v>
      </c>
      <c r="B434" s="37">
        <v>1.0</v>
      </c>
      <c r="C434" s="38" t="s">
        <v>71</v>
      </c>
      <c r="D434" s="32"/>
      <c r="E434" s="33">
        <f t="shared" si="16"/>
        <v>0</v>
      </c>
      <c r="F434" s="34"/>
      <c r="G434" s="3"/>
      <c r="H434" s="5"/>
      <c r="I434" s="5"/>
      <c r="J434" s="5"/>
      <c r="K434" s="5"/>
      <c r="L434" s="5"/>
      <c r="M434" s="5"/>
      <c r="N434" s="5"/>
      <c r="O434" s="5"/>
      <c r="P434" s="5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5" t="s">
        <v>72</v>
      </c>
      <c r="B435" s="37">
        <v>1.0</v>
      </c>
      <c r="C435" s="38" t="s">
        <v>73</v>
      </c>
      <c r="D435" s="32"/>
      <c r="E435" s="33">
        <f t="shared" si="16"/>
        <v>0</v>
      </c>
      <c r="F435" s="34"/>
      <c r="G435" s="3"/>
      <c r="H435" s="5"/>
      <c r="I435" s="5"/>
      <c r="J435" s="5"/>
      <c r="K435" s="5"/>
      <c r="L435" s="5"/>
      <c r="M435" s="5"/>
      <c r="N435" s="5"/>
      <c r="O435" s="5"/>
      <c r="P435" s="5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5" t="s">
        <v>74</v>
      </c>
      <c r="B436" s="37">
        <v>1.0</v>
      </c>
      <c r="C436" s="38" t="s">
        <v>75</v>
      </c>
      <c r="D436" s="32"/>
      <c r="E436" s="33">
        <f t="shared" si="16"/>
        <v>0</v>
      </c>
      <c r="F436" s="34"/>
      <c r="G436" s="3"/>
      <c r="H436" s="5"/>
      <c r="I436" s="5"/>
      <c r="J436" s="5"/>
      <c r="K436" s="5"/>
      <c r="L436" s="5"/>
      <c r="M436" s="5"/>
      <c r="N436" s="5"/>
      <c r="O436" s="5"/>
      <c r="P436" s="5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5" t="s">
        <v>76</v>
      </c>
      <c r="B437" s="37">
        <v>1.0</v>
      </c>
      <c r="C437" s="38" t="s">
        <v>77</v>
      </c>
      <c r="D437" s="32"/>
      <c r="E437" s="33">
        <f t="shared" si="16"/>
        <v>0</v>
      </c>
      <c r="F437" s="34"/>
      <c r="G437" s="3"/>
      <c r="H437" s="5"/>
      <c r="I437" s="5"/>
      <c r="J437" s="5"/>
      <c r="K437" s="5"/>
      <c r="L437" s="5"/>
      <c r="M437" s="5"/>
      <c r="N437" s="5"/>
      <c r="O437" s="5"/>
      <c r="P437" s="5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5" t="s">
        <v>78</v>
      </c>
      <c r="B438" s="37">
        <v>1.0</v>
      </c>
      <c r="C438" s="38" t="s">
        <v>79</v>
      </c>
      <c r="D438" s="32"/>
      <c r="E438" s="33">
        <f t="shared" si="16"/>
        <v>0</v>
      </c>
      <c r="F438" s="34"/>
      <c r="G438" s="3"/>
      <c r="H438" s="5"/>
      <c r="I438" s="5"/>
      <c r="J438" s="5"/>
      <c r="K438" s="5"/>
      <c r="L438" s="5"/>
      <c r="M438" s="5"/>
      <c r="N438" s="5"/>
      <c r="O438" s="5"/>
      <c r="P438" s="5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5" t="s">
        <v>80</v>
      </c>
      <c r="B439" s="37">
        <v>1.0</v>
      </c>
      <c r="C439" s="38" t="s">
        <v>81</v>
      </c>
      <c r="D439" s="47"/>
      <c r="E439" s="33">
        <f t="shared" si="16"/>
        <v>0</v>
      </c>
      <c r="F439" s="4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5" t="s">
        <v>82</v>
      </c>
      <c r="B440" s="37">
        <v>1.0</v>
      </c>
      <c r="C440" s="38" t="s">
        <v>83</v>
      </c>
      <c r="D440" s="47"/>
      <c r="E440" s="33">
        <f t="shared" si="16"/>
        <v>0</v>
      </c>
      <c r="F440" s="4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5" t="s">
        <v>84</v>
      </c>
      <c r="B441" s="37">
        <v>1.0</v>
      </c>
      <c r="C441" s="38" t="s">
        <v>85</v>
      </c>
      <c r="D441" s="47"/>
      <c r="E441" s="33">
        <f t="shared" si="16"/>
        <v>0</v>
      </c>
      <c r="F441" s="4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5" t="s">
        <v>86</v>
      </c>
      <c r="B442" s="37">
        <v>1.0</v>
      </c>
      <c r="C442" s="38" t="s">
        <v>87</v>
      </c>
      <c r="D442" s="47"/>
      <c r="E442" s="33">
        <f t="shared" si="16"/>
        <v>0</v>
      </c>
      <c r="F442" s="4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5" t="s">
        <v>88</v>
      </c>
      <c r="B443" s="37">
        <v>1.0</v>
      </c>
      <c r="C443" s="38" t="s">
        <v>89</v>
      </c>
      <c r="D443" s="47"/>
      <c r="E443" s="33">
        <f t="shared" si="16"/>
        <v>0</v>
      </c>
      <c r="F443" s="4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62" t="s">
        <v>90</v>
      </c>
      <c r="B444" s="37">
        <v>54.0</v>
      </c>
      <c r="C444" s="38" t="s">
        <v>91</v>
      </c>
      <c r="D444" s="47"/>
      <c r="E444" s="33">
        <f t="shared" si="16"/>
        <v>0</v>
      </c>
      <c r="F444" s="4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62" t="s">
        <v>92</v>
      </c>
      <c r="B445" s="37">
        <v>54.0</v>
      </c>
      <c r="C445" s="38" t="s">
        <v>93</v>
      </c>
      <c r="D445" s="47"/>
      <c r="E445" s="33">
        <f t="shared" si="16"/>
        <v>0</v>
      </c>
      <c r="F445" s="4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62" t="s">
        <v>94</v>
      </c>
      <c r="B446" s="37">
        <v>54.0</v>
      </c>
      <c r="C446" s="38" t="s">
        <v>95</v>
      </c>
      <c r="D446" s="47"/>
      <c r="E446" s="33">
        <f t="shared" si="16"/>
        <v>0</v>
      </c>
      <c r="F446" s="4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62" t="s">
        <v>96</v>
      </c>
      <c r="B447" s="37">
        <v>54.0</v>
      </c>
      <c r="C447" s="38" t="s">
        <v>97</v>
      </c>
      <c r="D447" s="47"/>
      <c r="E447" s="33">
        <f t="shared" si="16"/>
        <v>0</v>
      </c>
      <c r="F447" s="4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62" t="s">
        <v>98</v>
      </c>
      <c r="B448" s="37">
        <v>54.0</v>
      </c>
      <c r="C448" s="38" t="s">
        <v>99</v>
      </c>
      <c r="D448" s="47"/>
      <c r="E448" s="33">
        <f t="shared" si="16"/>
        <v>0</v>
      </c>
      <c r="F448" s="4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62" t="s">
        <v>100</v>
      </c>
      <c r="B449" s="37">
        <v>54.0</v>
      </c>
      <c r="C449" s="38" t="s">
        <v>101</v>
      </c>
      <c r="D449" s="47"/>
      <c r="E449" s="33">
        <f t="shared" si="16"/>
        <v>0</v>
      </c>
      <c r="F449" s="4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62" t="s">
        <v>102</v>
      </c>
      <c r="B450" s="37">
        <v>54.0</v>
      </c>
      <c r="C450" s="38" t="s">
        <v>103</v>
      </c>
      <c r="D450" s="47"/>
      <c r="E450" s="33">
        <f t="shared" si="16"/>
        <v>0</v>
      </c>
      <c r="F450" s="4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62" t="s">
        <v>104</v>
      </c>
      <c r="B451" s="37">
        <v>54.0</v>
      </c>
      <c r="C451" s="38" t="s">
        <v>105</v>
      </c>
      <c r="D451" s="47"/>
      <c r="E451" s="33">
        <f t="shared" si="16"/>
        <v>0</v>
      </c>
      <c r="F451" s="4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62" t="s">
        <v>106</v>
      </c>
      <c r="B452" s="37">
        <v>54.0</v>
      </c>
      <c r="C452" s="38" t="s">
        <v>107</v>
      </c>
      <c r="D452" s="47"/>
      <c r="E452" s="33">
        <f t="shared" si="16"/>
        <v>0</v>
      </c>
      <c r="F452" s="4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62" t="s">
        <v>108</v>
      </c>
      <c r="B453" s="37">
        <v>54.0</v>
      </c>
      <c r="C453" s="38" t="s">
        <v>109</v>
      </c>
      <c r="D453" s="47"/>
      <c r="E453" s="33">
        <f t="shared" si="16"/>
        <v>0</v>
      </c>
      <c r="F453" s="4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5"/>
      <c r="B454" s="37"/>
      <c r="C454" s="38"/>
      <c r="D454" s="47"/>
      <c r="E454" s="33">
        <f t="shared" si="16"/>
        <v>0</v>
      </c>
      <c r="F454" s="4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5"/>
      <c r="B455" s="37"/>
      <c r="C455" s="38"/>
      <c r="D455" s="47"/>
      <c r="E455" s="33">
        <v>0.0</v>
      </c>
      <c r="F455" s="4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42" t="s">
        <v>110</v>
      </c>
      <c r="B456" s="43"/>
      <c r="C456" s="43"/>
      <c r="D456" s="43"/>
      <c r="E456" s="43"/>
      <c r="F456" s="4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29" t="s">
        <v>111</v>
      </c>
      <c r="B457" s="30">
        <v>6.0</v>
      </c>
      <c r="C457" s="31" t="s">
        <v>23</v>
      </c>
      <c r="D457" s="47"/>
      <c r="E457" s="33">
        <f t="shared" ref="E457:E461" si="17">D457*B457</f>
        <v>0</v>
      </c>
      <c r="F457" s="4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5" t="s">
        <v>112</v>
      </c>
      <c r="B458" s="30">
        <v>1.0</v>
      </c>
      <c r="C458" s="36" t="s">
        <v>25</v>
      </c>
      <c r="D458" s="47"/>
      <c r="E458" s="33">
        <f t="shared" si="17"/>
        <v>0</v>
      </c>
      <c r="F458" s="4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5" t="s">
        <v>113</v>
      </c>
      <c r="B459" s="30">
        <v>0.0</v>
      </c>
      <c r="C459" s="36" t="s">
        <v>27</v>
      </c>
      <c r="D459" s="47"/>
      <c r="E459" s="33">
        <f t="shared" si="17"/>
        <v>0</v>
      </c>
      <c r="F459" s="4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29" t="s">
        <v>114</v>
      </c>
      <c r="B460" s="30">
        <v>47.0</v>
      </c>
      <c r="C460" s="31" t="s">
        <v>29</v>
      </c>
      <c r="D460" s="47"/>
      <c r="E460" s="33">
        <f t="shared" si="17"/>
        <v>0</v>
      </c>
      <c r="F460" s="4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45"/>
      <c r="B461" s="37"/>
      <c r="C461" s="46"/>
      <c r="D461" s="47"/>
      <c r="E461" s="33">
        <f t="shared" si="17"/>
        <v>0</v>
      </c>
      <c r="F461" s="4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42" t="s">
        <v>115</v>
      </c>
      <c r="B462" s="43"/>
      <c r="C462" s="43"/>
      <c r="D462" s="43"/>
      <c r="E462" s="43"/>
      <c r="F462" s="4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29" t="s">
        <v>116</v>
      </c>
      <c r="B463" s="30">
        <v>6.0</v>
      </c>
      <c r="C463" s="31" t="s">
        <v>23</v>
      </c>
      <c r="D463" s="47"/>
      <c r="E463" s="33">
        <f t="shared" ref="E463:E467" si="18">D463*B463</f>
        <v>0</v>
      </c>
      <c r="F463" s="4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5" t="s">
        <v>117</v>
      </c>
      <c r="B464" s="30">
        <v>1.0</v>
      </c>
      <c r="C464" s="36" t="s">
        <v>25</v>
      </c>
      <c r="D464" s="47"/>
      <c r="E464" s="33">
        <f t="shared" si="18"/>
        <v>0</v>
      </c>
      <c r="F464" s="4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5" t="s">
        <v>118</v>
      </c>
      <c r="B465" s="30">
        <v>0.0</v>
      </c>
      <c r="C465" s="36" t="s">
        <v>27</v>
      </c>
      <c r="D465" s="47"/>
      <c r="E465" s="33">
        <f t="shared" si="18"/>
        <v>0</v>
      </c>
      <c r="F465" s="4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29" t="s">
        <v>119</v>
      </c>
      <c r="B466" s="30">
        <v>47.0</v>
      </c>
      <c r="C466" s="31" t="s">
        <v>29</v>
      </c>
      <c r="D466" s="47"/>
      <c r="E466" s="33">
        <f t="shared" si="18"/>
        <v>0</v>
      </c>
      <c r="F466" s="4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49"/>
      <c r="B467" s="50"/>
      <c r="C467" s="51"/>
      <c r="D467" s="52"/>
      <c r="E467" s="53">
        <f t="shared" si="18"/>
        <v>0</v>
      </c>
      <c r="F467" s="5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55" t="s">
        <v>120</v>
      </c>
      <c r="E468" s="56">
        <f>SUMIFS(E410:E467,F410:F467,"Yes")</f>
        <v>0</v>
      </c>
      <c r="F468" s="6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55" t="s">
        <v>121</v>
      </c>
      <c r="E469" s="56">
        <f>7.75%*E468</f>
        <v>0</v>
      </c>
      <c r="F469" s="6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55" t="s">
        <v>122</v>
      </c>
      <c r="E470" s="57">
        <f>SUMIFS(E410:E467,F410:F467,"No")</f>
        <v>0</v>
      </c>
      <c r="F470" s="6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58" t="s">
        <v>123</v>
      </c>
      <c r="B471" s="40"/>
      <c r="C471" s="40"/>
      <c r="D471" s="40"/>
      <c r="E471" s="59"/>
      <c r="F471" s="6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55" t="s">
        <v>124</v>
      </c>
      <c r="E472" s="60">
        <f>SUM(E468:E471)</f>
        <v>0</v>
      </c>
      <c r="F472" s="6"/>
      <c r="G472" s="61" t="s">
        <v>135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4"/>
      <c r="B473" s="5"/>
      <c r="C473" s="4"/>
      <c r="D473" s="4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4"/>
      <c r="B474" s="5"/>
      <c r="C474" s="4"/>
      <c r="D474" s="4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4"/>
      <c r="B475" s="5"/>
      <c r="C475" s="4"/>
      <c r="D475" s="4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4"/>
      <c r="B476" s="5"/>
      <c r="C476" s="4"/>
      <c r="D476" s="4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7" t="s">
        <v>2</v>
      </c>
      <c r="C477" s="8" t="str">
        <f>$C$3</f>
        <v/>
      </c>
      <c r="D477" s="9"/>
      <c r="E477" s="9"/>
      <c r="F477" s="9"/>
      <c r="G477" s="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10"/>
      <c r="B478" s="5"/>
      <c r="C478" s="5"/>
      <c r="D478" s="5"/>
      <c r="E478" s="5"/>
      <c r="F478" s="3"/>
      <c r="G478" s="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7" t="s">
        <v>5</v>
      </c>
      <c r="C479" s="8" t="str">
        <f>$C$5</f>
        <v/>
      </c>
      <c r="D479" s="9"/>
      <c r="E479" s="9"/>
      <c r="F479" s="9"/>
      <c r="G479" s="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7" t="s">
        <v>7</v>
      </c>
      <c r="C480" s="8" t="str">
        <f>$C$6</f>
        <v/>
      </c>
      <c r="D480" s="9"/>
      <c r="E480" s="9"/>
      <c r="F480" s="9"/>
      <c r="G480" s="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7" t="s">
        <v>9</v>
      </c>
      <c r="C481" s="8" t="str">
        <f>$C$7</f>
        <v/>
      </c>
      <c r="D481" s="9"/>
      <c r="E481" s="9"/>
      <c r="F481" s="9"/>
      <c r="G481" s="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10"/>
      <c r="B482" s="5"/>
      <c r="C482" s="5"/>
      <c r="D482" s="5"/>
      <c r="E482" s="5"/>
      <c r="F482" s="3"/>
      <c r="G482" s="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7" t="s">
        <v>12</v>
      </c>
      <c r="C483" s="8" t="str">
        <f>$C$9</f>
        <v/>
      </c>
      <c r="D483" s="9"/>
      <c r="E483" s="9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4"/>
      <c r="B484" s="5"/>
      <c r="C484" s="4"/>
      <c r="D484" s="4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4"/>
      <c r="B485" s="5"/>
      <c r="C485" s="4"/>
      <c r="D485" s="4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20" t="s">
        <v>136</v>
      </c>
      <c r="B486" s="21"/>
      <c r="C486" s="21"/>
      <c r="D486" s="21"/>
      <c r="E486" s="21"/>
      <c r="F486" s="2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25" t="s">
        <v>15</v>
      </c>
      <c r="B487" s="21"/>
      <c r="C487" s="21"/>
      <c r="D487" s="21"/>
      <c r="E487" s="21"/>
      <c r="F487" s="2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26" t="s">
        <v>16</v>
      </c>
      <c r="B488" s="27" t="s">
        <v>17</v>
      </c>
      <c r="C488" s="27" t="s">
        <v>18</v>
      </c>
      <c r="D488" s="27" t="s">
        <v>19</v>
      </c>
      <c r="E488" s="27" t="s">
        <v>20</v>
      </c>
      <c r="F488" s="28" t="s">
        <v>21</v>
      </c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29" t="s">
        <v>22</v>
      </c>
      <c r="B489" s="30">
        <v>3.0</v>
      </c>
      <c r="C489" s="31" t="s">
        <v>23</v>
      </c>
      <c r="D489" s="47"/>
      <c r="E489" s="33">
        <f t="shared" ref="E489:E533" si="19">D489*B489</f>
        <v>0</v>
      </c>
      <c r="F489" s="4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5" t="s">
        <v>24</v>
      </c>
      <c r="B490" s="30">
        <v>0.0</v>
      </c>
      <c r="C490" s="36" t="s">
        <v>25</v>
      </c>
      <c r="D490" s="47"/>
      <c r="E490" s="33">
        <f t="shared" si="19"/>
        <v>0</v>
      </c>
      <c r="F490" s="4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5" t="s">
        <v>26</v>
      </c>
      <c r="B491" s="30">
        <v>0.0</v>
      </c>
      <c r="C491" s="36" t="s">
        <v>27</v>
      </c>
      <c r="D491" s="47"/>
      <c r="E491" s="33">
        <f t="shared" si="19"/>
        <v>0</v>
      </c>
      <c r="F491" s="4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29" t="s">
        <v>28</v>
      </c>
      <c r="B492" s="30">
        <v>30.0</v>
      </c>
      <c r="C492" s="31" t="s">
        <v>29</v>
      </c>
      <c r="D492" s="47"/>
      <c r="E492" s="33">
        <f t="shared" si="19"/>
        <v>0</v>
      </c>
      <c r="F492" s="4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5" t="s">
        <v>30</v>
      </c>
      <c r="B493" s="37">
        <v>0.0</v>
      </c>
      <c r="C493" s="38" t="s">
        <v>31</v>
      </c>
      <c r="D493" s="47"/>
      <c r="E493" s="33">
        <f t="shared" si="19"/>
        <v>0</v>
      </c>
      <c r="F493" s="4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5" t="s">
        <v>32</v>
      </c>
      <c r="B494" s="37">
        <v>0.0</v>
      </c>
      <c r="C494" s="38" t="s">
        <v>33</v>
      </c>
      <c r="D494" s="47"/>
      <c r="E494" s="33">
        <f t="shared" si="19"/>
        <v>0</v>
      </c>
      <c r="F494" s="4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5" t="s">
        <v>34</v>
      </c>
      <c r="B495" s="37">
        <v>0.0</v>
      </c>
      <c r="C495" s="38" t="s">
        <v>35</v>
      </c>
      <c r="D495" s="47"/>
      <c r="E495" s="33">
        <f t="shared" si="19"/>
        <v>0</v>
      </c>
      <c r="F495" s="4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5" t="s">
        <v>36</v>
      </c>
      <c r="B496" s="37">
        <v>0.0</v>
      </c>
      <c r="C496" s="38" t="s">
        <v>37</v>
      </c>
      <c r="D496" s="47"/>
      <c r="E496" s="33">
        <f t="shared" si="19"/>
        <v>0</v>
      </c>
      <c r="F496" s="4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5" t="s">
        <v>38</v>
      </c>
      <c r="B497" s="37">
        <v>0.0</v>
      </c>
      <c r="C497" s="38" t="s">
        <v>39</v>
      </c>
      <c r="D497" s="47"/>
      <c r="E497" s="33">
        <f t="shared" si="19"/>
        <v>0</v>
      </c>
      <c r="F497" s="4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5" t="s">
        <v>40</v>
      </c>
      <c r="B498" s="37">
        <v>30.0</v>
      </c>
      <c r="C498" s="38" t="s">
        <v>41</v>
      </c>
      <c r="D498" s="47"/>
      <c r="E498" s="33">
        <f t="shared" si="19"/>
        <v>0</v>
      </c>
      <c r="F498" s="4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5" t="s">
        <v>42</v>
      </c>
      <c r="B499" s="37">
        <v>1.0</v>
      </c>
      <c r="C499" s="38" t="s">
        <v>43</v>
      </c>
      <c r="D499" s="47"/>
      <c r="E499" s="33">
        <f t="shared" si="19"/>
        <v>0</v>
      </c>
      <c r="F499" s="4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5" t="s">
        <v>44</v>
      </c>
      <c r="B500" s="37">
        <v>1.0</v>
      </c>
      <c r="C500" s="38" t="s">
        <v>45</v>
      </c>
      <c r="D500" s="47"/>
      <c r="E500" s="33">
        <f t="shared" si="19"/>
        <v>0</v>
      </c>
      <c r="F500" s="4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5" t="s">
        <v>46</v>
      </c>
      <c r="B501" s="37">
        <v>1.0</v>
      </c>
      <c r="C501" s="38" t="s">
        <v>47</v>
      </c>
      <c r="D501" s="47"/>
      <c r="E501" s="33">
        <f t="shared" si="19"/>
        <v>0</v>
      </c>
      <c r="F501" s="4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5" t="s">
        <v>48</v>
      </c>
      <c r="B502" s="37">
        <v>1.0</v>
      </c>
      <c r="C502" s="38" t="s">
        <v>49</v>
      </c>
      <c r="D502" s="47"/>
      <c r="E502" s="33">
        <f t="shared" si="19"/>
        <v>0</v>
      </c>
      <c r="F502" s="4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5" t="s">
        <v>50</v>
      </c>
      <c r="B503" s="37">
        <v>1.0</v>
      </c>
      <c r="C503" s="38" t="s">
        <v>51</v>
      </c>
      <c r="D503" s="32"/>
      <c r="E503" s="33">
        <f t="shared" si="19"/>
        <v>0</v>
      </c>
      <c r="F503" s="34"/>
      <c r="G503" s="3"/>
      <c r="H503" s="5"/>
      <c r="I503" s="5"/>
      <c r="J503" s="5"/>
      <c r="K503" s="5"/>
      <c r="L503" s="5"/>
      <c r="M503" s="5"/>
      <c r="N503" s="5"/>
      <c r="O503" s="5"/>
      <c r="P503" s="5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5" t="s">
        <v>52</v>
      </c>
      <c r="B504" s="37">
        <v>1.0</v>
      </c>
      <c r="C504" s="38" t="s">
        <v>53</v>
      </c>
      <c r="D504" s="47"/>
      <c r="E504" s="33">
        <f t="shared" si="19"/>
        <v>0</v>
      </c>
      <c r="F504" s="4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5" t="s">
        <v>54</v>
      </c>
      <c r="B505" s="37">
        <v>1.0</v>
      </c>
      <c r="C505" s="38" t="s">
        <v>55</v>
      </c>
      <c r="D505" s="32"/>
      <c r="E505" s="33">
        <f t="shared" si="19"/>
        <v>0</v>
      </c>
      <c r="F505" s="34"/>
      <c r="G505" s="3"/>
      <c r="H505" s="5"/>
      <c r="I505" s="5"/>
      <c r="J505" s="5"/>
      <c r="K505" s="5"/>
      <c r="L505" s="5"/>
      <c r="M505" s="5"/>
      <c r="N505" s="5"/>
      <c r="O505" s="5"/>
      <c r="P505" s="5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5" t="s">
        <v>56</v>
      </c>
      <c r="B506" s="37">
        <v>1.0</v>
      </c>
      <c r="C506" s="38" t="s">
        <v>57</v>
      </c>
      <c r="D506" s="32"/>
      <c r="E506" s="33">
        <f t="shared" si="19"/>
        <v>0</v>
      </c>
      <c r="F506" s="34"/>
      <c r="G506" s="3"/>
      <c r="H506" s="5"/>
      <c r="I506" s="5"/>
      <c r="J506" s="30"/>
      <c r="K506" s="37"/>
      <c r="L506" s="38"/>
      <c r="M506" s="5"/>
      <c r="N506" s="5"/>
      <c r="O506" s="5"/>
      <c r="P506" s="5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5" t="s">
        <v>58</v>
      </c>
      <c r="B507" s="37">
        <v>1.0</v>
      </c>
      <c r="C507" s="38" t="s">
        <v>59</v>
      </c>
      <c r="D507" s="32"/>
      <c r="E507" s="33">
        <f t="shared" si="19"/>
        <v>0</v>
      </c>
      <c r="F507" s="34"/>
      <c r="G507" s="3"/>
      <c r="H507" s="5"/>
      <c r="I507" s="5"/>
      <c r="J507" s="5"/>
      <c r="K507" s="5"/>
      <c r="L507" s="5"/>
      <c r="M507" s="5"/>
      <c r="N507" s="5"/>
      <c r="O507" s="5"/>
      <c r="P507" s="5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5" t="s">
        <v>60</v>
      </c>
      <c r="B508" s="37">
        <v>1.0</v>
      </c>
      <c r="C508" s="38" t="s">
        <v>61</v>
      </c>
      <c r="D508" s="32"/>
      <c r="E508" s="33">
        <f t="shared" si="19"/>
        <v>0</v>
      </c>
      <c r="F508" s="34"/>
      <c r="G508" s="3"/>
      <c r="H508" s="5"/>
      <c r="I508" s="5"/>
      <c r="J508" s="5"/>
      <c r="K508" s="5"/>
      <c r="L508" s="5"/>
      <c r="M508" s="5"/>
      <c r="N508" s="5"/>
      <c r="O508" s="5"/>
      <c r="P508" s="5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5" t="s">
        <v>62</v>
      </c>
      <c r="B509" s="37">
        <v>1.0</v>
      </c>
      <c r="C509" s="38" t="s">
        <v>63</v>
      </c>
      <c r="D509" s="32"/>
      <c r="E509" s="33">
        <f t="shared" si="19"/>
        <v>0</v>
      </c>
      <c r="F509" s="34"/>
      <c r="G509" s="3"/>
      <c r="H509" s="5"/>
      <c r="I509" s="5"/>
      <c r="J509" s="5"/>
      <c r="K509" s="5"/>
      <c r="L509" s="5"/>
      <c r="M509" s="5"/>
      <c r="N509" s="5"/>
      <c r="O509" s="5"/>
      <c r="P509" s="5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5" t="s">
        <v>64</v>
      </c>
      <c r="B510" s="37">
        <v>1.0</v>
      </c>
      <c r="C510" s="38" t="s">
        <v>65</v>
      </c>
      <c r="D510" s="32"/>
      <c r="E510" s="33">
        <f t="shared" si="19"/>
        <v>0</v>
      </c>
      <c r="F510" s="34"/>
      <c r="G510" s="3"/>
      <c r="H510" s="5"/>
      <c r="I510" s="5"/>
      <c r="J510" s="5"/>
      <c r="K510" s="5"/>
      <c r="L510" s="5"/>
      <c r="M510" s="5"/>
      <c r="N510" s="5"/>
      <c r="O510" s="5"/>
      <c r="P510" s="5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5" t="s">
        <v>66</v>
      </c>
      <c r="B511" s="37">
        <v>1.0</v>
      </c>
      <c r="C511" s="38" t="s">
        <v>67</v>
      </c>
      <c r="D511" s="32"/>
      <c r="E511" s="33">
        <f t="shared" si="19"/>
        <v>0</v>
      </c>
      <c r="F511" s="34"/>
      <c r="G511" s="3"/>
      <c r="H511" s="5"/>
      <c r="I511" s="5"/>
      <c r="J511" s="5"/>
      <c r="K511" s="5"/>
      <c r="L511" s="5"/>
      <c r="M511" s="5"/>
      <c r="N511" s="5"/>
      <c r="O511" s="5"/>
      <c r="P511" s="5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5" t="s">
        <v>68</v>
      </c>
      <c r="B512" s="37">
        <v>1.0</v>
      </c>
      <c r="C512" s="38" t="s">
        <v>69</v>
      </c>
      <c r="D512" s="32"/>
      <c r="E512" s="33">
        <f t="shared" si="19"/>
        <v>0</v>
      </c>
      <c r="F512" s="34"/>
      <c r="G512" s="3"/>
      <c r="H512" s="5"/>
      <c r="I512" s="5"/>
      <c r="J512" s="5"/>
      <c r="K512" s="5"/>
      <c r="L512" s="5"/>
      <c r="M512" s="5"/>
      <c r="N512" s="5"/>
      <c r="O512" s="5"/>
      <c r="P512" s="5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5" t="s">
        <v>70</v>
      </c>
      <c r="B513" s="37">
        <v>1.0</v>
      </c>
      <c r="C513" s="38" t="s">
        <v>71</v>
      </c>
      <c r="D513" s="32"/>
      <c r="E513" s="33">
        <f t="shared" si="19"/>
        <v>0</v>
      </c>
      <c r="F513" s="34"/>
      <c r="G513" s="3"/>
      <c r="H513" s="5"/>
      <c r="I513" s="5"/>
      <c r="J513" s="5"/>
      <c r="K513" s="5"/>
      <c r="L513" s="5"/>
      <c r="M513" s="5"/>
      <c r="N513" s="5"/>
      <c r="O513" s="5"/>
      <c r="P513" s="5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5" t="s">
        <v>72</v>
      </c>
      <c r="B514" s="37">
        <v>1.0</v>
      </c>
      <c r="C514" s="38" t="s">
        <v>73</v>
      </c>
      <c r="D514" s="32"/>
      <c r="E514" s="33">
        <f t="shared" si="19"/>
        <v>0</v>
      </c>
      <c r="F514" s="34"/>
      <c r="G514" s="3"/>
      <c r="H514" s="5"/>
      <c r="I514" s="5"/>
      <c r="J514" s="5"/>
      <c r="K514" s="5"/>
      <c r="L514" s="5"/>
      <c r="M514" s="5"/>
      <c r="N514" s="5"/>
      <c r="O514" s="5"/>
      <c r="P514" s="5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5" t="s">
        <v>74</v>
      </c>
      <c r="B515" s="37">
        <v>1.0</v>
      </c>
      <c r="C515" s="38" t="s">
        <v>75</v>
      </c>
      <c r="D515" s="32"/>
      <c r="E515" s="33">
        <f t="shared" si="19"/>
        <v>0</v>
      </c>
      <c r="F515" s="34"/>
      <c r="G515" s="3"/>
      <c r="H515" s="5"/>
      <c r="I515" s="5"/>
      <c r="J515" s="5"/>
      <c r="K515" s="5"/>
      <c r="L515" s="5"/>
      <c r="M515" s="5"/>
      <c r="N515" s="5"/>
      <c r="O515" s="5"/>
      <c r="P515" s="5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5" t="s">
        <v>76</v>
      </c>
      <c r="B516" s="37">
        <v>1.0</v>
      </c>
      <c r="C516" s="38" t="s">
        <v>77</v>
      </c>
      <c r="D516" s="32"/>
      <c r="E516" s="33">
        <f t="shared" si="19"/>
        <v>0</v>
      </c>
      <c r="F516" s="34"/>
      <c r="G516" s="3"/>
      <c r="H516" s="5"/>
      <c r="I516" s="5"/>
      <c r="J516" s="5"/>
      <c r="K516" s="5"/>
      <c r="L516" s="5"/>
      <c r="M516" s="5"/>
      <c r="N516" s="5"/>
      <c r="O516" s="5"/>
      <c r="P516" s="5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5" t="s">
        <v>78</v>
      </c>
      <c r="B517" s="37">
        <v>1.0</v>
      </c>
      <c r="C517" s="38" t="s">
        <v>79</v>
      </c>
      <c r="D517" s="32"/>
      <c r="E517" s="33">
        <f t="shared" si="19"/>
        <v>0</v>
      </c>
      <c r="F517" s="34"/>
      <c r="G517" s="3"/>
      <c r="H517" s="5"/>
      <c r="I517" s="5"/>
      <c r="J517" s="5"/>
      <c r="K517" s="5"/>
      <c r="L517" s="5"/>
      <c r="M517" s="5"/>
      <c r="N517" s="5"/>
      <c r="O517" s="5"/>
      <c r="P517" s="5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5" t="s">
        <v>80</v>
      </c>
      <c r="B518" s="37">
        <v>1.0</v>
      </c>
      <c r="C518" s="38" t="s">
        <v>81</v>
      </c>
      <c r="D518" s="47"/>
      <c r="E518" s="33">
        <f t="shared" si="19"/>
        <v>0</v>
      </c>
      <c r="F518" s="4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5" t="s">
        <v>82</v>
      </c>
      <c r="B519" s="37">
        <v>1.0</v>
      </c>
      <c r="C519" s="38" t="s">
        <v>83</v>
      </c>
      <c r="D519" s="47"/>
      <c r="E519" s="33">
        <f t="shared" si="19"/>
        <v>0</v>
      </c>
      <c r="F519" s="4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5" t="s">
        <v>84</v>
      </c>
      <c r="B520" s="37">
        <v>1.0</v>
      </c>
      <c r="C520" s="38" t="s">
        <v>85</v>
      </c>
      <c r="D520" s="47"/>
      <c r="E520" s="33">
        <f t="shared" si="19"/>
        <v>0</v>
      </c>
      <c r="F520" s="4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5" t="s">
        <v>86</v>
      </c>
      <c r="B521" s="37">
        <v>1.0</v>
      </c>
      <c r="C521" s="38" t="s">
        <v>87</v>
      </c>
      <c r="D521" s="47"/>
      <c r="E521" s="33">
        <f t="shared" si="19"/>
        <v>0</v>
      </c>
      <c r="F521" s="4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5" t="s">
        <v>88</v>
      </c>
      <c r="B522" s="37">
        <v>1.0</v>
      </c>
      <c r="C522" s="38" t="s">
        <v>89</v>
      </c>
      <c r="D522" s="47"/>
      <c r="E522" s="33">
        <f t="shared" si="19"/>
        <v>0</v>
      </c>
      <c r="F522" s="4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62" t="s">
        <v>90</v>
      </c>
      <c r="B523" s="37">
        <v>33.0</v>
      </c>
      <c r="C523" s="38" t="s">
        <v>91</v>
      </c>
      <c r="D523" s="47"/>
      <c r="E523" s="33">
        <f t="shared" si="19"/>
        <v>0</v>
      </c>
      <c r="F523" s="4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62" t="s">
        <v>92</v>
      </c>
      <c r="B524" s="37">
        <v>33.0</v>
      </c>
      <c r="C524" s="38" t="s">
        <v>93</v>
      </c>
      <c r="D524" s="47"/>
      <c r="E524" s="33">
        <f t="shared" si="19"/>
        <v>0</v>
      </c>
      <c r="F524" s="4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62" t="s">
        <v>94</v>
      </c>
      <c r="B525" s="37">
        <v>33.0</v>
      </c>
      <c r="C525" s="38" t="s">
        <v>95</v>
      </c>
      <c r="D525" s="47"/>
      <c r="E525" s="33">
        <f t="shared" si="19"/>
        <v>0</v>
      </c>
      <c r="F525" s="4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62" t="s">
        <v>96</v>
      </c>
      <c r="B526" s="37">
        <v>33.0</v>
      </c>
      <c r="C526" s="38" t="s">
        <v>97</v>
      </c>
      <c r="D526" s="47"/>
      <c r="E526" s="33">
        <f t="shared" si="19"/>
        <v>0</v>
      </c>
      <c r="F526" s="4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62" t="s">
        <v>98</v>
      </c>
      <c r="B527" s="37">
        <v>33.0</v>
      </c>
      <c r="C527" s="38" t="s">
        <v>99</v>
      </c>
      <c r="D527" s="47"/>
      <c r="E527" s="33">
        <f t="shared" si="19"/>
        <v>0</v>
      </c>
      <c r="F527" s="4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62" t="s">
        <v>100</v>
      </c>
      <c r="B528" s="37">
        <v>33.0</v>
      </c>
      <c r="C528" s="38" t="s">
        <v>101</v>
      </c>
      <c r="D528" s="47"/>
      <c r="E528" s="33">
        <f t="shared" si="19"/>
        <v>0</v>
      </c>
      <c r="F528" s="4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62" t="s">
        <v>102</v>
      </c>
      <c r="B529" s="37">
        <v>33.0</v>
      </c>
      <c r="C529" s="38" t="s">
        <v>103</v>
      </c>
      <c r="D529" s="47"/>
      <c r="E529" s="33">
        <f t="shared" si="19"/>
        <v>0</v>
      </c>
      <c r="F529" s="4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62" t="s">
        <v>104</v>
      </c>
      <c r="B530" s="37">
        <v>33.0</v>
      </c>
      <c r="C530" s="38" t="s">
        <v>105</v>
      </c>
      <c r="D530" s="47"/>
      <c r="E530" s="33">
        <f t="shared" si="19"/>
        <v>0</v>
      </c>
      <c r="F530" s="4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62" t="s">
        <v>106</v>
      </c>
      <c r="B531" s="37">
        <v>33.0</v>
      </c>
      <c r="C531" s="38" t="s">
        <v>107</v>
      </c>
      <c r="D531" s="47"/>
      <c r="E531" s="33">
        <f t="shared" si="19"/>
        <v>0</v>
      </c>
      <c r="F531" s="4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62" t="s">
        <v>108</v>
      </c>
      <c r="B532" s="37">
        <v>33.0</v>
      </c>
      <c r="C532" s="38" t="s">
        <v>109</v>
      </c>
      <c r="D532" s="47"/>
      <c r="E532" s="33">
        <f t="shared" si="19"/>
        <v>0</v>
      </c>
      <c r="F532" s="4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5"/>
      <c r="B533" s="37"/>
      <c r="C533" s="38"/>
      <c r="D533" s="47"/>
      <c r="E533" s="33">
        <f t="shared" si="19"/>
        <v>0</v>
      </c>
      <c r="F533" s="4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5"/>
      <c r="B534" s="37"/>
      <c r="C534" s="38"/>
      <c r="D534" s="47"/>
      <c r="E534" s="33">
        <v>0.0</v>
      </c>
      <c r="F534" s="4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42" t="s">
        <v>110</v>
      </c>
      <c r="B535" s="43"/>
      <c r="C535" s="43"/>
      <c r="D535" s="43"/>
      <c r="E535" s="43"/>
      <c r="F535" s="4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29" t="s">
        <v>111</v>
      </c>
      <c r="B536" s="30">
        <v>3.0</v>
      </c>
      <c r="C536" s="31" t="s">
        <v>23</v>
      </c>
      <c r="D536" s="47"/>
      <c r="E536" s="33">
        <f t="shared" ref="E536:E540" si="20">D536*B536</f>
        <v>0</v>
      </c>
      <c r="F536" s="4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5" t="s">
        <v>112</v>
      </c>
      <c r="B537" s="30">
        <v>0.0</v>
      </c>
      <c r="C537" s="36" t="s">
        <v>25</v>
      </c>
      <c r="D537" s="47"/>
      <c r="E537" s="33">
        <f t="shared" si="20"/>
        <v>0</v>
      </c>
      <c r="F537" s="4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5" t="s">
        <v>113</v>
      </c>
      <c r="B538" s="30">
        <v>0.0</v>
      </c>
      <c r="C538" s="36" t="s">
        <v>27</v>
      </c>
      <c r="D538" s="47"/>
      <c r="E538" s="33">
        <f t="shared" si="20"/>
        <v>0</v>
      </c>
      <c r="F538" s="4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29" t="s">
        <v>114</v>
      </c>
      <c r="B539" s="30">
        <v>30.0</v>
      </c>
      <c r="C539" s="31" t="s">
        <v>29</v>
      </c>
      <c r="D539" s="47"/>
      <c r="E539" s="33">
        <f t="shared" si="20"/>
        <v>0</v>
      </c>
      <c r="F539" s="4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45"/>
      <c r="B540" s="37"/>
      <c r="C540" s="46"/>
      <c r="D540" s="47"/>
      <c r="E540" s="33">
        <f t="shared" si="20"/>
        <v>0</v>
      </c>
      <c r="F540" s="4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42" t="s">
        <v>115</v>
      </c>
      <c r="B541" s="43"/>
      <c r="C541" s="43"/>
      <c r="D541" s="43"/>
      <c r="E541" s="43"/>
      <c r="F541" s="4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29" t="s">
        <v>116</v>
      </c>
      <c r="B542" s="30">
        <v>3.0</v>
      </c>
      <c r="C542" s="31" t="s">
        <v>23</v>
      </c>
      <c r="D542" s="47"/>
      <c r="E542" s="33">
        <f t="shared" ref="E542:E546" si="21">D542*B542</f>
        <v>0</v>
      </c>
      <c r="F542" s="4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5" t="s">
        <v>117</v>
      </c>
      <c r="B543" s="30">
        <v>0.0</v>
      </c>
      <c r="C543" s="36" t="s">
        <v>25</v>
      </c>
      <c r="D543" s="47"/>
      <c r="E543" s="33">
        <f t="shared" si="21"/>
        <v>0</v>
      </c>
      <c r="F543" s="4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5" t="s">
        <v>118</v>
      </c>
      <c r="B544" s="30">
        <v>0.0</v>
      </c>
      <c r="C544" s="36" t="s">
        <v>27</v>
      </c>
      <c r="D544" s="47"/>
      <c r="E544" s="33">
        <f t="shared" si="21"/>
        <v>0</v>
      </c>
      <c r="F544" s="4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29" t="s">
        <v>119</v>
      </c>
      <c r="B545" s="30">
        <v>30.0</v>
      </c>
      <c r="C545" s="31" t="s">
        <v>29</v>
      </c>
      <c r="D545" s="47"/>
      <c r="E545" s="33">
        <f t="shared" si="21"/>
        <v>0</v>
      </c>
      <c r="F545" s="4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49"/>
      <c r="B546" s="50"/>
      <c r="C546" s="51"/>
      <c r="D546" s="52"/>
      <c r="E546" s="53">
        <f t="shared" si="21"/>
        <v>0</v>
      </c>
      <c r="F546" s="5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55" t="s">
        <v>120</v>
      </c>
      <c r="E547" s="56">
        <f>SUMIFS(E489:E546,F489:F546,"Yes")</f>
        <v>0</v>
      </c>
      <c r="F547" s="6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55" t="s">
        <v>121</v>
      </c>
      <c r="E548" s="56">
        <f>7.75%*E547</f>
        <v>0</v>
      </c>
      <c r="F548" s="6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55" t="s">
        <v>122</v>
      </c>
      <c r="E549" s="57">
        <f>SUMIFS(E489:E546,F489:F546,"No")</f>
        <v>0</v>
      </c>
      <c r="F549" s="6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58" t="s">
        <v>123</v>
      </c>
      <c r="B550" s="40"/>
      <c r="C550" s="40"/>
      <c r="D550" s="40"/>
      <c r="E550" s="59"/>
      <c r="F550" s="6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55" t="s">
        <v>124</v>
      </c>
      <c r="E551" s="60">
        <f>SUM(E547:E550)</f>
        <v>0</v>
      </c>
      <c r="F551" s="6"/>
      <c r="G551" s="61" t="s">
        <v>137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4"/>
      <c r="B552" s="5"/>
      <c r="C552" s="4"/>
      <c r="D552" s="4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4"/>
      <c r="B553" s="5"/>
      <c r="C553" s="4"/>
      <c r="D553" s="4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4"/>
      <c r="B554" s="5"/>
      <c r="C554" s="4"/>
      <c r="D554" s="4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4"/>
      <c r="B555" s="5"/>
      <c r="C555" s="4"/>
      <c r="D555" s="4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7" t="s">
        <v>2</v>
      </c>
      <c r="C556" s="8" t="str">
        <f>$C$3</f>
        <v/>
      </c>
      <c r="D556" s="9"/>
      <c r="E556" s="9"/>
      <c r="F556" s="9"/>
      <c r="G556" s="6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10"/>
      <c r="B557" s="5"/>
      <c r="C557" s="5"/>
      <c r="D557" s="5"/>
      <c r="E557" s="5"/>
      <c r="F557" s="3"/>
      <c r="G557" s="6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7" t="s">
        <v>5</v>
      </c>
      <c r="C558" s="8" t="str">
        <f>$C$5</f>
        <v/>
      </c>
      <c r="D558" s="9"/>
      <c r="E558" s="9"/>
      <c r="F558" s="9"/>
      <c r="G558" s="6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7" t="s">
        <v>7</v>
      </c>
      <c r="C559" s="8" t="str">
        <f>$C$6</f>
        <v/>
      </c>
      <c r="D559" s="9"/>
      <c r="E559" s="9"/>
      <c r="F559" s="9"/>
      <c r="G559" s="6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7" t="s">
        <v>9</v>
      </c>
      <c r="C560" s="8" t="str">
        <f>$C$7</f>
        <v/>
      </c>
      <c r="D560" s="9"/>
      <c r="E560" s="9"/>
      <c r="F560" s="9"/>
      <c r="G560" s="6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10"/>
      <c r="B561" s="5"/>
      <c r="C561" s="5"/>
      <c r="D561" s="5"/>
      <c r="E561" s="5"/>
      <c r="F561" s="3"/>
      <c r="G561" s="6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7" t="s">
        <v>12</v>
      </c>
      <c r="C562" s="8" t="str">
        <f>$C$9</f>
        <v/>
      </c>
      <c r="D562" s="9"/>
      <c r="E562" s="9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4"/>
      <c r="B563" s="5"/>
      <c r="C563" s="4"/>
      <c r="D563" s="4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4"/>
      <c r="B564" s="5"/>
      <c r="C564" s="4"/>
      <c r="D564" s="4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20" t="s">
        <v>138</v>
      </c>
      <c r="B565" s="21"/>
      <c r="C565" s="21"/>
      <c r="D565" s="21"/>
      <c r="E565" s="21"/>
      <c r="F565" s="2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25" t="s">
        <v>15</v>
      </c>
      <c r="B566" s="21"/>
      <c r="C566" s="21"/>
      <c r="D566" s="21"/>
      <c r="E566" s="21"/>
      <c r="F566" s="2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26" t="s">
        <v>16</v>
      </c>
      <c r="B567" s="27" t="s">
        <v>17</v>
      </c>
      <c r="C567" s="27" t="s">
        <v>18</v>
      </c>
      <c r="D567" s="27" t="s">
        <v>19</v>
      </c>
      <c r="E567" s="27" t="s">
        <v>20</v>
      </c>
      <c r="F567" s="28" t="s">
        <v>21</v>
      </c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29" t="s">
        <v>22</v>
      </c>
      <c r="B568" s="30">
        <v>4.0</v>
      </c>
      <c r="C568" s="31" t="s">
        <v>23</v>
      </c>
      <c r="D568" s="47"/>
      <c r="E568" s="33">
        <f t="shared" ref="E568:E612" si="22">D568*B568</f>
        <v>0</v>
      </c>
      <c r="F568" s="4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5" t="s">
        <v>24</v>
      </c>
      <c r="B569" s="30">
        <v>1.0</v>
      </c>
      <c r="C569" s="36" t="s">
        <v>25</v>
      </c>
      <c r="D569" s="47"/>
      <c r="E569" s="33">
        <f t="shared" si="22"/>
        <v>0</v>
      </c>
      <c r="F569" s="4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5" t="s">
        <v>26</v>
      </c>
      <c r="B570" s="30">
        <v>0.0</v>
      </c>
      <c r="C570" s="36" t="s">
        <v>27</v>
      </c>
      <c r="D570" s="47"/>
      <c r="E570" s="33">
        <f t="shared" si="22"/>
        <v>0</v>
      </c>
      <c r="F570" s="4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29" t="s">
        <v>28</v>
      </c>
      <c r="B571" s="30">
        <v>37.0</v>
      </c>
      <c r="C571" s="31" t="s">
        <v>29</v>
      </c>
      <c r="D571" s="47"/>
      <c r="E571" s="33">
        <f t="shared" si="22"/>
        <v>0</v>
      </c>
      <c r="F571" s="4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5" t="s">
        <v>30</v>
      </c>
      <c r="B572" s="37">
        <v>0.0</v>
      </c>
      <c r="C572" s="38" t="s">
        <v>31</v>
      </c>
      <c r="D572" s="47"/>
      <c r="E572" s="33">
        <f t="shared" si="22"/>
        <v>0</v>
      </c>
      <c r="F572" s="4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5" t="s">
        <v>32</v>
      </c>
      <c r="B573" s="37">
        <v>0.0</v>
      </c>
      <c r="C573" s="38" t="s">
        <v>33</v>
      </c>
      <c r="D573" s="47"/>
      <c r="E573" s="33">
        <f t="shared" si="22"/>
        <v>0</v>
      </c>
      <c r="F573" s="4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5" t="s">
        <v>34</v>
      </c>
      <c r="B574" s="37">
        <v>0.0</v>
      </c>
      <c r="C574" s="38" t="s">
        <v>35</v>
      </c>
      <c r="D574" s="47"/>
      <c r="E574" s="33">
        <f t="shared" si="22"/>
        <v>0</v>
      </c>
      <c r="F574" s="4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5" t="s">
        <v>36</v>
      </c>
      <c r="B575" s="37">
        <v>0.0</v>
      </c>
      <c r="C575" s="38" t="s">
        <v>37</v>
      </c>
      <c r="D575" s="47"/>
      <c r="E575" s="33">
        <f t="shared" si="22"/>
        <v>0</v>
      </c>
      <c r="F575" s="4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5" t="s">
        <v>38</v>
      </c>
      <c r="B576" s="37">
        <v>0.0</v>
      </c>
      <c r="C576" s="38" t="s">
        <v>39</v>
      </c>
      <c r="D576" s="47"/>
      <c r="E576" s="33">
        <f t="shared" si="22"/>
        <v>0</v>
      </c>
      <c r="F576" s="4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5" t="s">
        <v>40</v>
      </c>
      <c r="B577" s="37">
        <v>37.0</v>
      </c>
      <c r="C577" s="38" t="s">
        <v>41</v>
      </c>
      <c r="D577" s="47"/>
      <c r="E577" s="33">
        <f t="shared" si="22"/>
        <v>0</v>
      </c>
      <c r="F577" s="4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5" t="s">
        <v>42</v>
      </c>
      <c r="B578" s="37">
        <v>1.0</v>
      </c>
      <c r="C578" s="38" t="s">
        <v>43</v>
      </c>
      <c r="D578" s="47"/>
      <c r="E578" s="33">
        <f t="shared" si="22"/>
        <v>0</v>
      </c>
      <c r="F578" s="4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5" t="s">
        <v>44</v>
      </c>
      <c r="B579" s="37">
        <v>1.0</v>
      </c>
      <c r="C579" s="38" t="s">
        <v>45</v>
      </c>
      <c r="D579" s="47"/>
      <c r="E579" s="33">
        <f t="shared" si="22"/>
        <v>0</v>
      </c>
      <c r="F579" s="4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5" t="s">
        <v>46</v>
      </c>
      <c r="B580" s="37">
        <v>1.0</v>
      </c>
      <c r="C580" s="38" t="s">
        <v>47</v>
      </c>
      <c r="D580" s="47"/>
      <c r="E580" s="33">
        <f t="shared" si="22"/>
        <v>0</v>
      </c>
      <c r="F580" s="4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5" t="s">
        <v>48</v>
      </c>
      <c r="B581" s="37">
        <v>1.0</v>
      </c>
      <c r="C581" s="38" t="s">
        <v>49</v>
      </c>
      <c r="D581" s="47"/>
      <c r="E581" s="33">
        <f t="shared" si="22"/>
        <v>0</v>
      </c>
      <c r="F581" s="4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5" t="s">
        <v>50</v>
      </c>
      <c r="B582" s="37">
        <v>1.0</v>
      </c>
      <c r="C582" s="38" t="s">
        <v>51</v>
      </c>
      <c r="D582" s="32"/>
      <c r="E582" s="33">
        <f t="shared" si="22"/>
        <v>0</v>
      </c>
      <c r="F582" s="34"/>
      <c r="G582" s="3"/>
      <c r="H582" s="5"/>
      <c r="I582" s="5"/>
      <c r="J582" s="5"/>
      <c r="K582" s="5"/>
      <c r="L582" s="5"/>
      <c r="M582" s="5"/>
      <c r="N582" s="5"/>
      <c r="O582" s="5"/>
      <c r="P582" s="5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5" t="s">
        <v>52</v>
      </c>
      <c r="B583" s="37">
        <v>1.0</v>
      </c>
      <c r="C583" s="38" t="s">
        <v>53</v>
      </c>
      <c r="D583" s="47"/>
      <c r="E583" s="33">
        <f t="shared" si="22"/>
        <v>0</v>
      </c>
      <c r="F583" s="4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5" t="s">
        <v>54</v>
      </c>
      <c r="B584" s="37">
        <v>1.0</v>
      </c>
      <c r="C584" s="38" t="s">
        <v>55</v>
      </c>
      <c r="D584" s="32"/>
      <c r="E584" s="33">
        <f t="shared" si="22"/>
        <v>0</v>
      </c>
      <c r="F584" s="34"/>
      <c r="G584" s="3"/>
      <c r="H584" s="5"/>
      <c r="I584" s="5"/>
      <c r="J584" s="5"/>
      <c r="K584" s="5"/>
      <c r="L584" s="5"/>
      <c r="M584" s="5"/>
      <c r="N584" s="5"/>
      <c r="O584" s="5"/>
      <c r="P584" s="5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5" t="s">
        <v>56</v>
      </c>
      <c r="B585" s="37">
        <v>1.0</v>
      </c>
      <c r="C585" s="38" t="s">
        <v>57</v>
      </c>
      <c r="D585" s="32"/>
      <c r="E585" s="33">
        <f t="shared" si="22"/>
        <v>0</v>
      </c>
      <c r="F585" s="34"/>
      <c r="G585" s="3"/>
      <c r="H585" s="5"/>
      <c r="I585" s="5"/>
      <c r="J585" s="30"/>
      <c r="K585" s="37"/>
      <c r="L585" s="38"/>
      <c r="M585" s="5"/>
      <c r="N585" s="5"/>
      <c r="O585" s="5"/>
      <c r="P585" s="5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5" t="s">
        <v>58</v>
      </c>
      <c r="B586" s="37">
        <v>1.0</v>
      </c>
      <c r="C586" s="38" t="s">
        <v>59</v>
      </c>
      <c r="D586" s="32"/>
      <c r="E586" s="33">
        <f t="shared" si="22"/>
        <v>0</v>
      </c>
      <c r="F586" s="34"/>
      <c r="G586" s="3"/>
      <c r="H586" s="5"/>
      <c r="I586" s="5"/>
      <c r="J586" s="5"/>
      <c r="K586" s="5"/>
      <c r="L586" s="5"/>
      <c r="M586" s="5"/>
      <c r="N586" s="5"/>
      <c r="O586" s="5"/>
      <c r="P586" s="5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5" t="s">
        <v>60</v>
      </c>
      <c r="B587" s="37">
        <v>1.0</v>
      </c>
      <c r="C587" s="38" t="s">
        <v>61</v>
      </c>
      <c r="D587" s="32"/>
      <c r="E587" s="33">
        <f t="shared" si="22"/>
        <v>0</v>
      </c>
      <c r="F587" s="34"/>
      <c r="G587" s="3"/>
      <c r="H587" s="5"/>
      <c r="I587" s="5"/>
      <c r="J587" s="5"/>
      <c r="K587" s="5"/>
      <c r="L587" s="5"/>
      <c r="M587" s="5"/>
      <c r="N587" s="5"/>
      <c r="O587" s="5"/>
      <c r="P587" s="5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5" t="s">
        <v>62</v>
      </c>
      <c r="B588" s="37">
        <v>1.0</v>
      </c>
      <c r="C588" s="38" t="s">
        <v>63</v>
      </c>
      <c r="D588" s="32"/>
      <c r="E588" s="33">
        <f t="shared" si="22"/>
        <v>0</v>
      </c>
      <c r="F588" s="34"/>
      <c r="G588" s="3"/>
      <c r="H588" s="5"/>
      <c r="I588" s="5"/>
      <c r="J588" s="5"/>
      <c r="K588" s="5"/>
      <c r="L588" s="5"/>
      <c r="M588" s="5"/>
      <c r="N588" s="5"/>
      <c r="O588" s="5"/>
      <c r="P588" s="5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5" t="s">
        <v>64</v>
      </c>
      <c r="B589" s="37">
        <v>1.0</v>
      </c>
      <c r="C589" s="38" t="s">
        <v>65</v>
      </c>
      <c r="D589" s="32"/>
      <c r="E589" s="33">
        <f t="shared" si="22"/>
        <v>0</v>
      </c>
      <c r="F589" s="34"/>
      <c r="G589" s="3"/>
      <c r="H589" s="5"/>
      <c r="I589" s="5"/>
      <c r="J589" s="5"/>
      <c r="K589" s="5"/>
      <c r="L589" s="5"/>
      <c r="M589" s="5"/>
      <c r="N589" s="5"/>
      <c r="O589" s="5"/>
      <c r="P589" s="5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5" t="s">
        <v>66</v>
      </c>
      <c r="B590" s="37">
        <v>1.0</v>
      </c>
      <c r="C590" s="38" t="s">
        <v>67</v>
      </c>
      <c r="D590" s="32"/>
      <c r="E590" s="33">
        <f t="shared" si="22"/>
        <v>0</v>
      </c>
      <c r="F590" s="34"/>
      <c r="G590" s="3"/>
      <c r="H590" s="5"/>
      <c r="I590" s="5"/>
      <c r="J590" s="5"/>
      <c r="K590" s="5"/>
      <c r="L590" s="5"/>
      <c r="M590" s="5"/>
      <c r="N590" s="5"/>
      <c r="O590" s="5"/>
      <c r="P590" s="5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5" t="s">
        <v>68</v>
      </c>
      <c r="B591" s="37">
        <v>1.0</v>
      </c>
      <c r="C591" s="38" t="s">
        <v>69</v>
      </c>
      <c r="D591" s="32"/>
      <c r="E591" s="33">
        <f t="shared" si="22"/>
        <v>0</v>
      </c>
      <c r="F591" s="34"/>
      <c r="G591" s="3"/>
      <c r="H591" s="5"/>
      <c r="I591" s="5"/>
      <c r="J591" s="5"/>
      <c r="K591" s="5"/>
      <c r="L591" s="5"/>
      <c r="M591" s="5"/>
      <c r="N591" s="5"/>
      <c r="O591" s="5"/>
      <c r="P591" s="5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5" t="s">
        <v>70</v>
      </c>
      <c r="B592" s="37">
        <v>1.0</v>
      </c>
      <c r="C592" s="38" t="s">
        <v>71</v>
      </c>
      <c r="D592" s="32"/>
      <c r="E592" s="33">
        <f t="shared" si="22"/>
        <v>0</v>
      </c>
      <c r="F592" s="34"/>
      <c r="G592" s="3"/>
      <c r="H592" s="5"/>
      <c r="I592" s="5"/>
      <c r="J592" s="5"/>
      <c r="K592" s="5"/>
      <c r="L592" s="5"/>
      <c r="M592" s="5"/>
      <c r="N592" s="5"/>
      <c r="O592" s="5"/>
      <c r="P592" s="5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5" t="s">
        <v>72</v>
      </c>
      <c r="B593" s="37">
        <v>1.0</v>
      </c>
      <c r="C593" s="38" t="s">
        <v>73</v>
      </c>
      <c r="D593" s="32"/>
      <c r="E593" s="33">
        <f t="shared" si="22"/>
        <v>0</v>
      </c>
      <c r="F593" s="34"/>
      <c r="G593" s="3"/>
      <c r="H593" s="5"/>
      <c r="I593" s="5"/>
      <c r="J593" s="5"/>
      <c r="K593" s="5"/>
      <c r="L593" s="5"/>
      <c r="M593" s="5"/>
      <c r="N593" s="5"/>
      <c r="O593" s="5"/>
      <c r="P593" s="5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5" t="s">
        <v>74</v>
      </c>
      <c r="B594" s="37">
        <v>1.0</v>
      </c>
      <c r="C594" s="38" t="s">
        <v>75</v>
      </c>
      <c r="D594" s="32"/>
      <c r="E594" s="33">
        <f t="shared" si="22"/>
        <v>0</v>
      </c>
      <c r="F594" s="34"/>
      <c r="G594" s="3"/>
      <c r="H594" s="5"/>
      <c r="I594" s="5"/>
      <c r="J594" s="5"/>
      <c r="K594" s="5"/>
      <c r="L594" s="5"/>
      <c r="M594" s="5"/>
      <c r="N594" s="5"/>
      <c r="O594" s="5"/>
      <c r="P594" s="5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5" t="s">
        <v>76</v>
      </c>
      <c r="B595" s="37">
        <v>1.0</v>
      </c>
      <c r="C595" s="38" t="s">
        <v>77</v>
      </c>
      <c r="D595" s="32"/>
      <c r="E595" s="33">
        <f t="shared" si="22"/>
        <v>0</v>
      </c>
      <c r="F595" s="34"/>
      <c r="G595" s="3"/>
      <c r="H595" s="5"/>
      <c r="I595" s="5"/>
      <c r="J595" s="5"/>
      <c r="K595" s="5"/>
      <c r="L595" s="5"/>
      <c r="M595" s="5"/>
      <c r="N595" s="5"/>
      <c r="O595" s="5"/>
      <c r="P595" s="5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5" t="s">
        <v>78</v>
      </c>
      <c r="B596" s="37">
        <v>1.0</v>
      </c>
      <c r="C596" s="38" t="s">
        <v>79</v>
      </c>
      <c r="D596" s="32"/>
      <c r="E596" s="33">
        <f t="shared" si="22"/>
        <v>0</v>
      </c>
      <c r="F596" s="34"/>
      <c r="G596" s="3"/>
      <c r="H596" s="5"/>
      <c r="I596" s="5"/>
      <c r="J596" s="5"/>
      <c r="K596" s="5"/>
      <c r="L596" s="5"/>
      <c r="M596" s="5"/>
      <c r="N596" s="5"/>
      <c r="O596" s="5"/>
      <c r="P596" s="5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5" t="s">
        <v>80</v>
      </c>
      <c r="B597" s="37">
        <v>1.0</v>
      </c>
      <c r="C597" s="38" t="s">
        <v>81</v>
      </c>
      <c r="D597" s="47"/>
      <c r="E597" s="33">
        <f t="shared" si="22"/>
        <v>0</v>
      </c>
      <c r="F597" s="4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5" t="s">
        <v>82</v>
      </c>
      <c r="B598" s="37">
        <v>1.0</v>
      </c>
      <c r="C598" s="38" t="s">
        <v>83</v>
      </c>
      <c r="D598" s="47"/>
      <c r="E598" s="33">
        <f t="shared" si="22"/>
        <v>0</v>
      </c>
      <c r="F598" s="4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5" t="s">
        <v>84</v>
      </c>
      <c r="B599" s="37">
        <v>1.0</v>
      </c>
      <c r="C599" s="38" t="s">
        <v>85</v>
      </c>
      <c r="D599" s="47"/>
      <c r="E599" s="33">
        <f t="shared" si="22"/>
        <v>0</v>
      </c>
      <c r="F599" s="4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5" t="s">
        <v>86</v>
      </c>
      <c r="B600" s="37">
        <v>1.0</v>
      </c>
      <c r="C600" s="38" t="s">
        <v>87</v>
      </c>
      <c r="D600" s="47"/>
      <c r="E600" s="33">
        <f t="shared" si="22"/>
        <v>0</v>
      </c>
      <c r="F600" s="4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5" t="s">
        <v>88</v>
      </c>
      <c r="B601" s="37">
        <v>1.0</v>
      </c>
      <c r="C601" s="38" t="s">
        <v>89</v>
      </c>
      <c r="D601" s="47"/>
      <c r="E601" s="33">
        <f t="shared" si="22"/>
        <v>0</v>
      </c>
      <c r="F601" s="4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62" t="s">
        <v>90</v>
      </c>
      <c r="B602" s="37">
        <v>42.0</v>
      </c>
      <c r="C602" s="38" t="s">
        <v>91</v>
      </c>
      <c r="D602" s="47"/>
      <c r="E602" s="33">
        <f t="shared" si="22"/>
        <v>0</v>
      </c>
      <c r="F602" s="4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62" t="s">
        <v>92</v>
      </c>
      <c r="B603" s="37">
        <v>42.0</v>
      </c>
      <c r="C603" s="38" t="s">
        <v>93</v>
      </c>
      <c r="D603" s="47"/>
      <c r="E603" s="33">
        <f t="shared" si="22"/>
        <v>0</v>
      </c>
      <c r="F603" s="4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62" t="s">
        <v>94</v>
      </c>
      <c r="B604" s="37">
        <v>42.0</v>
      </c>
      <c r="C604" s="38" t="s">
        <v>95</v>
      </c>
      <c r="D604" s="47"/>
      <c r="E604" s="33">
        <f t="shared" si="22"/>
        <v>0</v>
      </c>
      <c r="F604" s="4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62" t="s">
        <v>96</v>
      </c>
      <c r="B605" s="37">
        <v>42.0</v>
      </c>
      <c r="C605" s="38" t="s">
        <v>97</v>
      </c>
      <c r="D605" s="47"/>
      <c r="E605" s="33">
        <f t="shared" si="22"/>
        <v>0</v>
      </c>
      <c r="F605" s="4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62" t="s">
        <v>98</v>
      </c>
      <c r="B606" s="37">
        <v>42.0</v>
      </c>
      <c r="C606" s="38" t="s">
        <v>99</v>
      </c>
      <c r="D606" s="47"/>
      <c r="E606" s="33">
        <f t="shared" si="22"/>
        <v>0</v>
      </c>
      <c r="F606" s="4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62" t="s">
        <v>100</v>
      </c>
      <c r="B607" s="37">
        <v>42.0</v>
      </c>
      <c r="C607" s="38" t="s">
        <v>101</v>
      </c>
      <c r="D607" s="47"/>
      <c r="E607" s="33">
        <f t="shared" si="22"/>
        <v>0</v>
      </c>
      <c r="F607" s="4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62" t="s">
        <v>102</v>
      </c>
      <c r="B608" s="37">
        <v>42.0</v>
      </c>
      <c r="C608" s="38" t="s">
        <v>103</v>
      </c>
      <c r="D608" s="47"/>
      <c r="E608" s="33">
        <f t="shared" si="22"/>
        <v>0</v>
      </c>
      <c r="F608" s="4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62" t="s">
        <v>104</v>
      </c>
      <c r="B609" s="37">
        <v>42.0</v>
      </c>
      <c r="C609" s="38" t="s">
        <v>105</v>
      </c>
      <c r="D609" s="47"/>
      <c r="E609" s="33">
        <f t="shared" si="22"/>
        <v>0</v>
      </c>
      <c r="F609" s="4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62" t="s">
        <v>106</v>
      </c>
      <c r="B610" s="37">
        <v>42.0</v>
      </c>
      <c r="C610" s="38" t="s">
        <v>107</v>
      </c>
      <c r="D610" s="47"/>
      <c r="E610" s="33">
        <f t="shared" si="22"/>
        <v>0</v>
      </c>
      <c r="F610" s="4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62" t="s">
        <v>108</v>
      </c>
      <c r="B611" s="37">
        <v>42.0</v>
      </c>
      <c r="C611" s="38" t="s">
        <v>109</v>
      </c>
      <c r="D611" s="47"/>
      <c r="E611" s="33">
        <f t="shared" si="22"/>
        <v>0</v>
      </c>
      <c r="F611" s="4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5"/>
      <c r="B612" s="37"/>
      <c r="C612" s="38"/>
      <c r="D612" s="47"/>
      <c r="E612" s="33">
        <f t="shared" si="22"/>
        <v>0</v>
      </c>
      <c r="F612" s="4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5"/>
      <c r="B613" s="37"/>
      <c r="C613" s="38"/>
      <c r="D613" s="47"/>
      <c r="E613" s="33">
        <v>0.0</v>
      </c>
      <c r="F613" s="4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42" t="s">
        <v>110</v>
      </c>
      <c r="B614" s="43"/>
      <c r="C614" s="43"/>
      <c r="D614" s="43"/>
      <c r="E614" s="43"/>
      <c r="F614" s="4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29" t="s">
        <v>111</v>
      </c>
      <c r="B615" s="30">
        <v>4.0</v>
      </c>
      <c r="C615" s="31" t="s">
        <v>23</v>
      </c>
      <c r="D615" s="47"/>
      <c r="E615" s="33">
        <f t="shared" ref="E615:E619" si="23">D615*B615</f>
        <v>0</v>
      </c>
      <c r="F615" s="4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5" t="s">
        <v>112</v>
      </c>
      <c r="B616" s="30">
        <v>1.0</v>
      </c>
      <c r="C616" s="36" t="s">
        <v>25</v>
      </c>
      <c r="D616" s="47"/>
      <c r="E616" s="33">
        <f t="shared" si="23"/>
        <v>0</v>
      </c>
      <c r="F616" s="4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5" t="s">
        <v>113</v>
      </c>
      <c r="B617" s="30">
        <v>0.0</v>
      </c>
      <c r="C617" s="36" t="s">
        <v>27</v>
      </c>
      <c r="D617" s="47"/>
      <c r="E617" s="33">
        <f t="shared" si="23"/>
        <v>0</v>
      </c>
      <c r="F617" s="4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29" t="s">
        <v>114</v>
      </c>
      <c r="B618" s="30">
        <v>37.0</v>
      </c>
      <c r="C618" s="31" t="s">
        <v>29</v>
      </c>
      <c r="D618" s="47"/>
      <c r="E618" s="33">
        <f t="shared" si="23"/>
        <v>0</v>
      </c>
      <c r="F618" s="4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45"/>
      <c r="B619" s="37"/>
      <c r="C619" s="46"/>
      <c r="D619" s="47"/>
      <c r="E619" s="33">
        <f t="shared" si="23"/>
        <v>0</v>
      </c>
      <c r="F619" s="4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42" t="s">
        <v>115</v>
      </c>
      <c r="B620" s="43"/>
      <c r="C620" s="43"/>
      <c r="D620" s="43"/>
      <c r="E620" s="43"/>
      <c r="F620" s="4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29" t="s">
        <v>116</v>
      </c>
      <c r="B621" s="30">
        <v>4.0</v>
      </c>
      <c r="C621" s="31" t="s">
        <v>23</v>
      </c>
      <c r="D621" s="47"/>
      <c r="E621" s="33">
        <f t="shared" ref="E621:E625" si="24">D621*B621</f>
        <v>0</v>
      </c>
      <c r="F621" s="4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5" t="s">
        <v>117</v>
      </c>
      <c r="B622" s="30">
        <v>1.0</v>
      </c>
      <c r="C622" s="36" t="s">
        <v>25</v>
      </c>
      <c r="D622" s="47"/>
      <c r="E622" s="33">
        <f t="shared" si="24"/>
        <v>0</v>
      </c>
      <c r="F622" s="4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5" t="s">
        <v>118</v>
      </c>
      <c r="B623" s="30">
        <v>0.0</v>
      </c>
      <c r="C623" s="36" t="s">
        <v>27</v>
      </c>
      <c r="D623" s="47"/>
      <c r="E623" s="33">
        <f t="shared" si="24"/>
        <v>0</v>
      </c>
      <c r="F623" s="4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29" t="s">
        <v>119</v>
      </c>
      <c r="B624" s="30">
        <v>37.0</v>
      </c>
      <c r="C624" s="31" t="s">
        <v>29</v>
      </c>
      <c r="D624" s="47"/>
      <c r="E624" s="33">
        <f t="shared" si="24"/>
        <v>0</v>
      </c>
      <c r="F624" s="4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49"/>
      <c r="B625" s="50"/>
      <c r="C625" s="51"/>
      <c r="D625" s="52"/>
      <c r="E625" s="53">
        <f t="shared" si="24"/>
        <v>0</v>
      </c>
      <c r="F625" s="5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55" t="s">
        <v>120</v>
      </c>
      <c r="E626" s="56">
        <f>SUMIFS(E568:E625,F568:F625,"Yes")</f>
        <v>0</v>
      </c>
      <c r="F626" s="6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55" t="s">
        <v>121</v>
      </c>
      <c r="E627" s="56">
        <f>7.75%*E626</f>
        <v>0</v>
      </c>
      <c r="F627" s="6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55" t="s">
        <v>122</v>
      </c>
      <c r="E628" s="57">
        <f>SUMIFS(E568:E625,F568:F625,"No")</f>
        <v>0</v>
      </c>
      <c r="F628" s="6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58" t="s">
        <v>123</v>
      </c>
      <c r="B629" s="40"/>
      <c r="C629" s="40"/>
      <c r="D629" s="40"/>
      <c r="E629" s="59"/>
      <c r="F629" s="6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55" t="s">
        <v>124</v>
      </c>
      <c r="E630" s="60">
        <f>SUM(E626:E629)</f>
        <v>0</v>
      </c>
      <c r="F630" s="6"/>
      <c r="G630" s="61" t="s">
        <v>139</v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4"/>
      <c r="B631" s="5"/>
      <c r="C631" s="4"/>
      <c r="D631" s="4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4"/>
      <c r="B632" s="5"/>
      <c r="C632" s="4"/>
      <c r="D632" s="4"/>
      <c r="E632" s="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4"/>
      <c r="B633" s="5"/>
      <c r="C633" s="4"/>
      <c r="D633" s="4"/>
      <c r="E633" s="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4"/>
      <c r="B634" s="5"/>
      <c r="C634" s="4"/>
      <c r="D634" s="4"/>
      <c r="E634" s="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7" t="s">
        <v>2</v>
      </c>
      <c r="C635" s="8" t="str">
        <f>$C$3</f>
        <v/>
      </c>
      <c r="D635" s="9"/>
      <c r="E635" s="9"/>
      <c r="F635" s="9"/>
      <c r="G635" s="6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10"/>
      <c r="B636" s="5"/>
      <c r="C636" s="5"/>
      <c r="D636" s="5"/>
      <c r="E636" s="5"/>
      <c r="F636" s="3"/>
      <c r="G636" s="6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7" t="s">
        <v>5</v>
      </c>
      <c r="C637" s="8" t="str">
        <f>$C$5</f>
        <v/>
      </c>
      <c r="D637" s="9"/>
      <c r="E637" s="9"/>
      <c r="F637" s="9"/>
      <c r="G637" s="6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7" t="s">
        <v>7</v>
      </c>
      <c r="C638" s="8" t="str">
        <f>$C$6</f>
        <v/>
      </c>
      <c r="D638" s="9"/>
      <c r="E638" s="9"/>
      <c r="F638" s="9"/>
      <c r="G638" s="6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7" t="s">
        <v>9</v>
      </c>
      <c r="C639" s="8" t="str">
        <f>$C$7</f>
        <v/>
      </c>
      <c r="D639" s="9"/>
      <c r="E639" s="9"/>
      <c r="F639" s="9"/>
      <c r="G639" s="6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10"/>
      <c r="B640" s="5"/>
      <c r="C640" s="5"/>
      <c r="D640" s="5"/>
      <c r="E640" s="5"/>
      <c r="F640" s="3"/>
      <c r="G640" s="6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7" t="s">
        <v>12</v>
      </c>
      <c r="C641" s="8" t="str">
        <f>$C$9</f>
        <v/>
      </c>
      <c r="D641" s="9"/>
      <c r="E641" s="9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4"/>
      <c r="B642" s="5"/>
      <c r="C642" s="4"/>
      <c r="D642" s="4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4"/>
      <c r="B643" s="5"/>
      <c r="C643" s="4"/>
      <c r="D643" s="4"/>
      <c r="E643" s="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20" t="s">
        <v>140</v>
      </c>
      <c r="B644" s="21"/>
      <c r="C644" s="21"/>
      <c r="D644" s="21"/>
      <c r="E644" s="21"/>
      <c r="F644" s="2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25" t="s">
        <v>15</v>
      </c>
      <c r="B645" s="21"/>
      <c r="C645" s="21"/>
      <c r="D645" s="21"/>
      <c r="E645" s="21"/>
      <c r="F645" s="2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26" t="s">
        <v>16</v>
      </c>
      <c r="B646" s="27" t="s">
        <v>17</v>
      </c>
      <c r="C646" s="27" t="s">
        <v>18</v>
      </c>
      <c r="D646" s="27" t="s">
        <v>19</v>
      </c>
      <c r="E646" s="27" t="s">
        <v>20</v>
      </c>
      <c r="F646" s="28" t="s">
        <v>21</v>
      </c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29" t="s">
        <v>22</v>
      </c>
      <c r="B647" s="30">
        <v>6.0</v>
      </c>
      <c r="C647" s="31" t="s">
        <v>23</v>
      </c>
      <c r="D647" s="47"/>
      <c r="E647" s="33">
        <f t="shared" ref="E647:E691" si="25">D647*B647</f>
        <v>0</v>
      </c>
      <c r="F647" s="4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5" t="s">
        <v>24</v>
      </c>
      <c r="B648" s="30">
        <v>2.0</v>
      </c>
      <c r="C648" s="36" t="s">
        <v>25</v>
      </c>
      <c r="D648" s="47"/>
      <c r="E648" s="33">
        <f t="shared" si="25"/>
        <v>0</v>
      </c>
      <c r="F648" s="4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5" t="s">
        <v>26</v>
      </c>
      <c r="B649" s="30">
        <v>0.0</v>
      </c>
      <c r="C649" s="36" t="s">
        <v>27</v>
      </c>
      <c r="D649" s="47"/>
      <c r="E649" s="33">
        <f t="shared" si="25"/>
        <v>0</v>
      </c>
      <c r="F649" s="4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29" t="s">
        <v>28</v>
      </c>
      <c r="B650" s="30">
        <v>73.0</v>
      </c>
      <c r="C650" s="31" t="s">
        <v>29</v>
      </c>
      <c r="D650" s="47"/>
      <c r="E650" s="33">
        <f t="shared" si="25"/>
        <v>0</v>
      </c>
      <c r="F650" s="4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5" t="s">
        <v>30</v>
      </c>
      <c r="B651" s="37">
        <v>0.0</v>
      </c>
      <c r="C651" s="38" t="s">
        <v>31</v>
      </c>
      <c r="D651" s="47"/>
      <c r="E651" s="33">
        <f t="shared" si="25"/>
        <v>0</v>
      </c>
      <c r="F651" s="4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5" t="s">
        <v>32</v>
      </c>
      <c r="B652" s="37">
        <v>0.0</v>
      </c>
      <c r="C652" s="38" t="s">
        <v>33</v>
      </c>
      <c r="D652" s="47"/>
      <c r="E652" s="33">
        <f t="shared" si="25"/>
        <v>0</v>
      </c>
      <c r="F652" s="4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5" t="s">
        <v>34</v>
      </c>
      <c r="B653" s="37">
        <v>0.0</v>
      </c>
      <c r="C653" s="38" t="s">
        <v>35</v>
      </c>
      <c r="D653" s="47"/>
      <c r="E653" s="33">
        <f t="shared" si="25"/>
        <v>0</v>
      </c>
      <c r="F653" s="4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5" t="s">
        <v>36</v>
      </c>
      <c r="B654" s="37">
        <v>0.0</v>
      </c>
      <c r="C654" s="38" t="s">
        <v>37</v>
      </c>
      <c r="D654" s="47"/>
      <c r="E654" s="33">
        <f t="shared" si="25"/>
        <v>0</v>
      </c>
      <c r="F654" s="4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5" t="s">
        <v>38</v>
      </c>
      <c r="B655" s="37">
        <v>0.0</v>
      </c>
      <c r="C655" s="38" t="s">
        <v>39</v>
      </c>
      <c r="D655" s="47"/>
      <c r="E655" s="33">
        <f t="shared" si="25"/>
        <v>0</v>
      </c>
      <c r="F655" s="4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5" t="s">
        <v>40</v>
      </c>
      <c r="B656" s="37">
        <v>73.0</v>
      </c>
      <c r="C656" s="38" t="s">
        <v>41</v>
      </c>
      <c r="D656" s="47"/>
      <c r="E656" s="33">
        <f t="shared" si="25"/>
        <v>0</v>
      </c>
      <c r="F656" s="4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5" t="s">
        <v>42</v>
      </c>
      <c r="B657" s="37">
        <v>1.0</v>
      </c>
      <c r="C657" s="38" t="s">
        <v>43</v>
      </c>
      <c r="D657" s="47"/>
      <c r="E657" s="33">
        <f t="shared" si="25"/>
        <v>0</v>
      </c>
      <c r="F657" s="4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5" t="s">
        <v>44</v>
      </c>
      <c r="B658" s="37">
        <v>1.0</v>
      </c>
      <c r="C658" s="38" t="s">
        <v>45</v>
      </c>
      <c r="D658" s="47"/>
      <c r="E658" s="33">
        <f t="shared" si="25"/>
        <v>0</v>
      </c>
      <c r="F658" s="4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5" t="s">
        <v>46</v>
      </c>
      <c r="B659" s="37">
        <v>1.0</v>
      </c>
      <c r="C659" s="38" t="s">
        <v>47</v>
      </c>
      <c r="D659" s="47"/>
      <c r="E659" s="33">
        <f t="shared" si="25"/>
        <v>0</v>
      </c>
      <c r="F659" s="4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5" t="s">
        <v>48</v>
      </c>
      <c r="B660" s="37">
        <v>1.0</v>
      </c>
      <c r="C660" s="38" t="s">
        <v>49</v>
      </c>
      <c r="D660" s="47"/>
      <c r="E660" s="33">
        <f t="shared" si="25"/>
        <v>0</v>
      </c>
      <c r="F660" s="4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5" t="s">
        <v>50</v>
      </c>
      <c r="B661" s="37">
        <v>1.0</v>
      </c>
      <c r="C661" s="38" t="s">
        <v>51</v>
      </c>
      <c r="D661" s="32"/>
      <c r="E661" s="33">
        <f t="shared" si="25"/>
        <v>0</v>
      </c>
      <c r="F661" s="34"/>
      <c r="G661" s="3"/>
      <c r="H661" s="5"/>
      <c r="I661" s="5"/>
      <c r="J661" s="5"/>
      <c r="K661" s="5"/>
      <c r="L661" s="5"/>
      <c r="M661" s="5"/>
      <c r="N661" s="5"/>
      <c r="O661" s="5"/>
      <c r="P661" s="5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5" t="s">
        <v>52</v>
      </c>
      <c r="B662" s="37">
        <v>11.0</v>
      </c>
      <c r="C662" s="38" t="s">
        <v>53</v>
      </c>
      <c r="D662" s="47"/>
      <c r="E662" s="33">
        <f t="shared" si="25"/>
        <v>0</v>
      </c>
      <c r="F662" s="4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5" t="s">
        <v>54</v>
      </c>
      <c r="B663" s="37">
        <v>1.0</v>
      </c>
      <c r="C663" s="38" t="s">
        <v>55</v>
      </c>
      <c r="D663" s="32"/>
      <c r="E663" s="33">
        <f t="shared" si="25"/>
        <v>0</v>
      </c>
      <c r="F663" s="34"/>
      <c r="G663" s="3"/>
      <c r="H663" s="5"/>
      <c r="I663" s="5"/>
      <c r="J663" s="5"/>
      <c r="K663" s="5"/>
      <c r="L663" s="5"/>
      <c r="M663" s="5"/>
      <c r="N663" s="5"/>
      <c r="O663" s="5"/>
      <c r="P663" s="5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5" t="s">
        <v>56</v>
      </c>
      <c r="B664" s="37">
        <v>1.0</v>
      </c>
      <c r="C664" s="38" t="s">
        <v>57</v>
      </c>
      <c r="D664" s="32"/>
      <c r="E664" s="33">
        <f t="shared" si="25"/>
        <v>0</v>
      </c>
      <c r="F664" s="34"/>
      <c r="G664" s="3"/>
      <c r="H664" s="5"/>
      <c r="I664" s="5"/>
      <c r="J664" s="30"/>
      <c r="K664" s="37"/>
      <c r="L664" s="38"/>
      <c r="M664" s="5"/>
      <c r="N664" s="5"/>
      <c r="O664" s="5"/>
      <c r="P664" s="5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5" t="s">
        <v>58</v>
      </c>
      <c r="B665" s="37">
        <v>1.0</v>
      </c>
      <c r="C665" s="38" t="s">
        <v>59</v>
      </c>
      <c r="D665" s="32"/>
      <c r="E665" s="33">
        <f t="shared" si="25"/>
        <v>0</v>
      </c>
      <c r="F665" s="34"/>
      <c r="G665" s="3"/>
      <c r="H665" s="5"/>
      <c r="I665" s="5"/>
      <c r="J665" s="5"/>
      <c r="K665" s="5"/>
      <c r="L665" s="5"/>
      <c r="M665" s="5"/>
      <c r="N665" s="5"/>
      <c r="O665" s="5"/>
      <c r="P665" s="5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5" t="s">
        <v>60</v>
      </c>
      <c r="B666" s="37">
        <v>1.0</v>
      </c>
      <c r="C666" s="38" t="s">
        <v>61</v>
      </c>
      <c r="D666" s="32"/>
      <c r="E666" s="33">
        <f t="shared" si="25"/>
        <v>0</v>
      </c>
      <c r="F666" s="34"/>
      <c r="G666" s="3"/>
      <c r="H666" s="5"/>
      <c r="I666" s="5"/>
      <c r="J666" s="5"/>
      <c r="K666" s="5"/>
      <c r="L666" s="5"/>
      <c r="M666" s="5"/>
      <c r="N666" s="5"/>
      <c r="O666" s="5"/>
      <c r="P666" s="5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5" t="s">
        <v>62</v>
      </c>
      <c r="B667" s="37">
        <v>1.0</v>
      </c>
      <c r="C667" s="38" t="s">
        <v>63</v>
      </c>
      <c r="D667" s="32"/>
      <c r="E667" s="33">
        <f t="shared" si="25"/>
        <v>0</v>
      </c>
      <c r="F667" s="34"/>
      <c r="G667" s="3"/>
      <c r="H667" s="5"/>
      <c r="I667" s="5"/>
      <c r="J667" s="5"/>
      <c r="K667" s="5"/>
      <c r="L667" s="5"/>
      <c r="M667" s="5"/>
      <c r="N667" s="5"/>
      <c r="O667" s="5"/>
      <c r="P667" s="5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5" t="s">
        <v>64</v>
      </c>
      <c r="B668" s="37">
        <v>1.0</v>
      </c>
      <c r="C668" s="38" t="s">
        <v>65</v>
      </c>
      <c r="D668" s="32"/>
      <c r="E668" s="33">
        <f t="shared" si="25"/>
        <v>0</v>
      </c>
      <c r="F668" s="34"/>
      <c r="G668" s="3"/>
      <c r="H668" s="5"/>
      <c r="I668" s="5"/>
      <c r="J668" s="5"/>
      <c r="K668" s="5"/>
      <c r="L668" s="5"/>
      <c r="M668" s="5"/>
      <c r="N668" s="5"/>
      <c r="O668" s="5"/>
      <c r="P668" s="5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5" t="s">
        <v>66</v>
      </c>
      <c r="B669" s="37">
        <v>1.0</v>
      </c>
      <c r="C669" s="38" t="s">
        <v>67</v>
      </c>
      <c r="D669" s="32"/>
      <c r="E669" s="33">
        <f t="shared" si="25"/>
        <v>0</v>
      </c>
      <c r="F669" s="34"/>
      <c r="G669" s="3"/>
      <c r="H669" s="5"/>
      <c r="I669" s="5"/>
      <c r="J669" s="5"/>
      <c r="K669" s="5"/>
      <c r="L669" s="5"/>
      <c r="M669" s="5"/>
      <c r="N669" s="5"/>
      <c r="O669" s="5"/>
      <c r="P669" s="5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5" t="s">
        <v>68</v>
      </c>
      <c r="B670" s="37">
        <v>1.0</v>
      </c>
      <c r="C670" s="38" t="s">
        <v>69</v>
      </c>
      <c r="D670" s="32"/>
      <c r="E670" s="33">
        <f t="shared" si="25"/>
        <v>0</v>
      </c>
      <c r="F670" s="34"/>
      <c r="G670" s="3"/>
      <c r="H670" s="5"/>
      <c r="I670" s="5"/>
      <c r="J670" s="5"/>
      <c r="K670" s="5"/>
      <c r="L670" s="5"/>
      <c r="M670" s="5"/>
      <c r="N670" s="5"/>
      <c r="O670" s="5"/>
      <c r="P670" s="5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5" t="s">
        <v>70</v>
      </c>
      <c r="B671" s="37">
        <v>1.0</v>
      </c>
      <c r="C671" s="38" t="s">
        <v>71</v>
      </c>
      <c r="D671" s="32"/>
      <c r="E671" s="33">
        <f t="shared" si="25"/>
        <v>0</v>
      </c>
      <c r="F671" s="34"/>
      <c r="G671" s="3"/>
      <c r="H671" s="5"/>
      <c r="I671" s="5"/>
      <c r="J671" s="5"/>
      <c r="K671" s="5"/>
      <c r="L671" s="5"/>
      <c r="M671" s="5"/>
      <c r="N671" s="5"/>
      <c r="O671" s="5"/>
      <c r="P671" s="5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5" t="s">
        <v>72</v>
      </c>
      <c r="B672" s="37">
        <v>1.0</v>
      </c>
      <c r="C672" s="38" t="s">
        <v>73</v>
      </c>
      <c r="D672" s="32"/>
      <c r="E672" s="33">
        <f t="shared" si="25"/>
        <v>0</v>
      </c>
      <c r="F672" s="34"/>
      <c r="G672" s="3"/>
      <c r="H672" s="5"/>
      <c r="I672" s="5"/>
      <c r="J672" s="5"/>
      <c r="K672" s="5"/>
      <c r="L672" s="5"/>
      <c r="M672" s="5"/>
      <c r="N672" s="5"/>
      <c r="O672" s="5"/>
      <c r="P672" s="5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5" t="s">
        <v>74</v>
      </c>
      <c r="B673" s="37">
        <v>1.0</v>
      </c>
      <c r="C673" s="38" t="s">
        <v>75</v>
      </c>
      <c r="D673" s="32"/>
      <c r="E673" s="33">
        <f t="shared" si="25"/>
        <v>0</v>
      </c>
      <c r="F673" s="34"/>
      <c r="G673" s="3"/>
      <c r="H673" s="5"/>
      <c r="I673" s="5"/>
      <c r="J673" s="5"/>
      <c r="K673" s="5"/>
      <c r="L673" s="5"/>
      <c r="M673" s="5"/>
      <c r="N673" s="5"/>
      <c r="O673" s="5"/>
      <c r="P673" s="5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5" t="s">
        <v>76</v>
      </c>
      <c r="B674" s="37">
        <v>1.0</v>
      </c>
      <c r="C674" s="38" t="s">
        <v>77</v>
      </c>
      <c r="D674" s="32"/>
      <c r="E674" s="33">
        <f t="shared" si="25"/>
        <v>0</v>
      </c>
      <c r="F674" s="34"/>
      <c r="G674" s="3"/>
      <c r="H674" s="5"/>
      <c r="I674" s="5"/>
      <c r="J674" s="5"/>
      <c r="K674" s="5"/>
      <c r="L674" s="5"/>
      <c r="M674" s="5"/>
      <c r="N674" s="5"/>
      <c r="O674" s="5"/>
      <c r="P674" s="5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5" t="s">
        <v>78</v>
      </c>
      <c r="B675" s="37">
        <v>1.0</v>
      </c>
      <c r="C675" s="38" t="s">
        <v>79</v>
      </c>
      <c r="D675" s="32"/>
      <c r="E675" s="33">
        <f t="shared" si="25"/>
        <v>0</v>
      </c>
      <c r="F675" s="34"/>
      <c r="G675" s="3"/>
      <c r="H675" s="5"/>
      <c r="I675" s="5"/>
      <c r="J675" s="5"/>
      <c r="K675" s="5"/>
      <c r="L675" s="5"/>
      <c r="M675" s="5"/>
      <c r="N675" s="5"/>
      <c r="O675" s="5"/>
      <c r="P675" s="5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5" t="s">
        <v>80</v>
      </c>
      <c r="B676" s="37">
        <v>1.0</v>
      </c>
      <c r="C676" s="38" t="s">
        <v>81</v>
      </c>
      <c r="D676" s="47"/>
      <c r="E676" s="33">
        <f t="shared" si="25"/>
        <v>0</v>
      </c>
      <c r="F676" s="4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5" t="s">
        <v>82</v>
      </c>
      <c r="B677" s="37">
        <v>1.0</v>
      </c>
      <c r="C677" s="38" t="s">
        <v>83</v>
      </c>
      <c r="D677" s="47"/>
      <c r="E677" s="33">
        <f t="shared" si="25"/>
        <v>0</v>
      </c>
      <c r="F677" s="4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5" t="s">
        <v>84</v>
      </c>
      <c r="B678" s="37">
        <v>1.0</v>
      </c>
      <c r="C678" s="38" t="s">
        <v>85</v>
      </c>
      <c r="D678" s="47"/>
      <c r="E678" s="33">
        <f t="shared" si="25"/>
        <v>0</v>
      </c>
      <c r="F678" s="4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5" t="s">
        <v>86</v>
      </c>
      <c r="B679" s="37">
        <v>1.0</v>
      </c>
      <c r="C679" s="38" t="s">
        <v>87</v>
      </c>
      <c r="D679" s="47"/>
      <c r="E679" s="33">
        <f t="shared" si="25"/>
        <v>0</v>
      </c>
      <c r="F679" s="4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5" t="s">
        <v>88</v>
      </c>
      <c r="B680" s="37">
        <v>1.0</v>
      </c>
      <c r="C680" s="38" t="s">
        <v>89</v>
      </c>
      <c r="D680" s="47"/>
      <c r="E680" s="33">
        <f t="shared" si="25"/>
        <v>0</v>
      </c>
      <c r="F680" s="4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62" t="s">
        <v>90</v>
      </c>
      <c r="B681" s="37">
        <v>81.0</v>
      </c>
      <c r="C681" s="38" t="s">
        <v>91</v>
      </c>
      <c r="D681" s="47"/>
      <c r="E681" s="33">
        <f t="shared" si="25"/>
        <v>0</v>
      </c>
      <c r="F681" s="4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62" t="s">
        <v>92</v>
      </c>
      <c r="B682" s="37">
        <v>81.0</v>
      </c>
      <c r="C682" s="38" t="s">
        <v>93</v>
      </c>
      <c r="D682" s="47"/>
      <c r="E682" s="33">
        <f t="shared" si="25"/>
        <v>0</v>
      </c>
      <c r="F682" s="4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62" t="s">
        <v>94</v>
      </c>
      <c r="B683" s="37">
        <v>81.0</v>
      </c>
      <c r="C683" s="38" t="s">
        <v>95</v>
      </c>
      <c r="D683" s="47"/>
      <c r="E683" s="33">
        <f t="shared" si="25"/>
        <v>0</v>
      </c>
      <c r="F683" s="4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62" t="s">
        <v>96</v>
      </c>
      <c r="B684" s="37">
        <v>81.0</v>
      </c>
      <c r="C684" s="38" t="s">
        <v>97</v>
      </c>
      <c r="D684" s="47"/>
      <c r="E684" s="33">
        <f t="shared" si="25"/>
        <v>0</v>
      </c>
      <c r="F684" s="4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62" t="s">
        <v>98</v>
      </c>
      <c r="B685" s="37">
        <v>81.0</v>
      </c>
      <c r="C685" s="38" t="s">
        <v>99</v>
      </c>
      <c r="D685" s="47"/>
      <c r="E685" s="33">
        <f t="shared" si="25"/>
        <v>0</v>
      </c>
      <c r="F685" s="4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62" t="s">
        <v>100</v>
      </c>
      <c r="B686" s="37">
        <v>81.0</v>
      </c>
      <c r="C686" s="38" t="s">
        <v>101</v>
      </c>
      <c r="D686" s="47"/>
      <c r="E686" s="33">
        <f t="shared" si="25"/>
        <v>0</v>
      </c>
      <c r="F686" s="4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62" t="s">
        <v>102</v>
      </c>
      <c r="B687" s="37">
        <v>81.0</v>
      </c>
      <c r="C687" s="38" t="s">
        <v>103</v>
      </c>
      <c r="D687" s="47"/>
      <c r="E687" s="33">
        <f t="shared" si="25"/>
        <v>0</v>
      </c>
      <c r="F687" s="4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62" t="s">
        <v>104</v>
      </c>
      <c r="B688" s="37">
        <v>81.0</v>
      </c>
      <c r="C688" s="38" t="s">
        <v>105</v>
      </c>
      <c r="D688" s="47"/>
      <c r="E688" s="33">
        <f t="shared" si="25"/>
        <v>0</v>
      </c>
      <c r="F688" s="4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62" t="s">
        <v>106</v>
      </c>
      <c r="B689" s="37">
        <v>81.0</v>
      </c>
      <c r="C689" s="38" t="s">
        <v>107</v>
      </c>
      <c r="D689" s="47"/>
      <c r="E689" s="33">
        <f t="shared" si="25"/>
        <v>0</v>
      </c>
      <c r="F689" s="4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62" t="s">
        <v>108</v>
      </c>
      <c r="B690" s="37">
        <v>81.0</v>
      </c>
      <c r="C690" s="38" t="s">
        <v>109</v>
      </c>
      <c r="D690" s="47"/>
      <c r="E690" s="33">
        <f t="shared" si="25"/>
        <v>0</v>
      </c>
      <c r="F690" s="4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5"/>
      <c r="B691" s="37"/>
      <c r="C691" s="38"/>
      <c r="D691" s="47"/>
      <c r="E691" s="33">
        <f t="shared" si="25"/>
        <v>0</v>
      </c>
      <c r="F691" s="4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5"/>
      <c r="B692" s="37"/>
      <c r="C692" s="38"/>
      <c r="D692" s="47"/>
      <c r="E692" s="33">
        <v>0.0</v>
      </c>
      <c r="F692" s="4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42" t="s">
        <v>110</v>
      </c>
      <c r="B693" s="43"/>
      <c r="C693" s="43"/>
      <c r="D693" s="43"/>
      <c r="E693" s="43"/>
      <c r="F693" s="4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29" t="s">
        <v>111</v>
      </c>
      <c r="B694" s="30">
        <v>6.0</v>
      </c>
      <c r="C694" s="31" t="s">
        <v>23</v>
      </c>
      <c r="D694" s="47"/>
      <c r="E694" s="33">
        <f t="shared" ref="E694:E698" si="26">D694*B694</f>
        <v>0</v>
      </c>
      <c r="F694" s="4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5" t="s">
        <v>112</v>
      </c>
      <c r="B695" s="30">
        <v>2.0</v>
      </c>
      <c r="C695" s="36" t="s">
        <v>25</v>
      </c>
      <c r="D695" s="47"/>
      <c r="E695" s="33">
        <f t="shared" si="26"/>
        <v>0</v>
      </c>
      <c r="F695" s="4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5" t="s">
        <v>113</v>
      </c>
      <c r="B696" s="30">
        <v>0.0</v>
      </c>
      <c r="C696" s="36" t="s">
        <v>27</v>
      </c>
      <c r="D696" s="47"/>
      <c r="E696" s="33">
        <f t="shared" si="26"/>
        <v>0</v>
      </c>
      <c r="F696" s="4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29" t="s">
        <v>114</v>
      </c>
      <c r="B697" s="30">
        <v>73.0</v>
      </c>
      <c r="C697" s="31" t="s">
        <v>29</v>
      </c>
      <c r="D697" s="47"/>
      <c r="E697" s="33">
        <f t="shared" si="26"/>
        <v>0</v>
      </c>
      <c r="F697" s="4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45"/>
      <c r="B698" s="37"/>
      <c r="C698" s="46"/>
      <c r="D698" s="47"/>
      <c r="E698" s="33">
        <f t="shared" si="26"/>
        <v>0</v>
      </c>
      <c r="F698" s="4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42" t="s">
        <v>115</v>
      </c>
      <c r="B699" s="43"/>
      <c r="C699" s="43"/>
      <c r="D699" s="43"/>
      <c r="E699" s="43"/>
      <c r="F699" s="4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29" t="s">
        <v>116</v>
      </c>
      <c r="B700" s="30">
        <v>6.0</v>
      </c>
      <c r="C700" s="31" t="s">
        <v>23</v>
      </c>
      <c r="D700" s="47"/>
      <c r="E700" s="33">
        <f t="shared" ref="E700:E704" si="27">D700*B700</f>
        <v>0</v>
      </c>
      <c r="F700" s="4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5" t="s">
        <v>117</v>
      </c>
      <c r="B701" s="30">
        <v>2.0</v>
      </c>
      <c r="C701" s="36" t="s">
        <v>25</v>
      </c>
      <c r="D701" s="47"/>
      <c r="E701" s="33">
        <f t="shared" si="27"/>
        <v>0</v>
      </c>
      <c r="F701" s="4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5" t="s">
        <v>118</v>
      </c>
      <c r="B702" s="30">
        <v>0.0</v>
      </c>
      <c r="C702" s="36" t="s">
        <v>27</v>
      </c>
      <c r="D702" s="47"/>
      <c r="E702" s="33">
        <f t="shared" si="27"/>
        <v>0</v>
      </c>
      <c r="F702" s="4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29" t="s">
        <v>119</v>
      </c>
      <c r="B703" s="30">
        <v>73.0</v>
      </c>
      <c r="C703" s="31" t="s">
        <v>29</v>
      </c>
      <c r="D703" s="47"/>
      <c r="E703" s="33">
        <f t="shared" si="27"/>
        <v>0</v>
      </c>
      <c r="F703" s="4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49"/>
      <c r="B704" s="50"/>
      <c r="C704" s="51"/>
      <c r="D704" s="52"/>
      <c r="E704" s="53">
        <f t="shared" si="27"/>
        <v>0</v>
      </c>
      <c r="F704" s="5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55" t="s">
        <v>120</v>
      </c>
      <c r="E705" s="56">
        <f>SUMIFS(E647:E704,F647:F704,"Yes")</f>
        <v>0</v>
      </c>
      <c r="F705" s="6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55" t="s">
        <v>121</v>
      </c>
      <c r="E706" s="56">
        <f>7.75%*E705</f>
        <v>0</v>
      </c>
      <c r="F706" s="6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55" t="s">
        <v>122</v>
      </c>
      <c r="E707" s="57">
        <f>SUMIFS(E647:E704,F647:F704,"No")</f>
        <v>0</v>
      </c>
      <c r="F707" s="6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58" t="s">
        <v>123</v>
      </c>
      <c r="B708" s="40"/>
      <c r="C708" s="40"/>
      <c r="D708" s="40"/>
      <c r="E708" s="59"/>
      <c r="F708" s="6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55" t="s">
        <v>124</v>
      </c>
      <c r="E709" s="60">
        <f>SUM(E705:E708)</f>
        <v>0</v>
      </c>
      <c r="F709" s="6"/>
      <c r="G709" s="61" t="s">
        <v>141</v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4"/>
      <c r="B710" s="5"/>
      <c r="C710" s="4"/>
      <c r="D710" s="4"/>
      <c r="E710" s="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4"/>
      <c r="B711" s="5"/>
      <c r="C711" s="4"/>
      <c r="D711" s="4"/>
      <c r="E711" s="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4"/>
      <c r="B712" s="5"/>
      <c r="C712" s="4"/>
      <c r="D712" s="4"/>
      <c r="E712" s="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4"/>
      <c r="B713" s="5"/>
      <c r="C713" s="4"/>
      <c r="D713" s="4"/>
      <c r="E713" s="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7" t="s">
        <v>2</v>
      </c>
      <c r="C714" s="8" t="str">
        <f>$C$3</f>
        <v/>
      </c>
      <c r="D714" s="9"/>
      <c r="E714" s="9"/>
      <c r="F714" s="9"/>
      <c r="G714" s="6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10"/>
      <c r="B715" s="5"/>
      <c r="C715" s="5"/>
      <c r="D715" s="5"/>
      <c r="E715" s="5"/>
      <c r="F715" s="3"/>
      <c r="G715" s="6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7" t="s">
        <v>5</v>
      </c>
      <c r="C716" s="8" t="str">
        <f>$C$5</f>
        <v/>
      </c>
      <c r="D716" s="9"/>
      <c r="E716" s="9"/>
      <c r="F716" s="9"/>
      <c r="G716" s="6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7" t="s">
        <v>7</v>
      </c>
      <c r="C717" s="8" t="str">
        <f>$C$6</f>
        <v/>
      </c>
      <c r="D717" s="9"/>
      <c r="E717" s="9"/>
      <c r="F717" s="9"/>
      <c r="G717" s="6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7" t="s">
        <v>9</v>
      </c>
      <c r="C718" s="8" t="str">
        <f>$C$7</f>
        <v/>
      </c>
      <c r="D718" s="9"/>
      <c r="E718" s="9"/>
      <c r="F718" s="9"/>
      <c r="G718" s="6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10"/>
      <c r="B719" s="5"/>
      <c r="C719" s="5"/>
      <c r="D719" s="5"/>
      <c r="E719" s="5"/>
      <c r="F719" s="3"/>
      <c r="G719" s="6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7" t="s">
        <v>12</v>
      </c>
      <c r="C720" s="8" t="str">
        <f>$C$9</f>
        <v/>
      </c>
      <c r="D720" s="9"/>
      <c r="E720" s="9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4"/>
      <c r="B721" s="5"/>
      <c r="C721" s="4"/>
      <c r="D721" s="4"/>
      <c r="E721" s="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4"/>
      <c r="B722" s="5"/>
      <c r="C722" s="4"/>
      <c r="D722" s="4"/>
      <c r="E722" s="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20" t="s">
        <v>142</v>
      </c>
      <c r="B723" s="21"/>
      <c r="C723" s="21"/>
      <c r="D723" s="21"/>
      <c r="E723" s="21"/>
      <c r="F723" s="2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25" t="s">
        <v>15</v>
      </c>
      <c r="B724" s="21"/>
      <c r="C724" s="21"/>
      <c r="D724" s="21"/>
      <c r="E724" s="21"/>
      <c r="F724" s="2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26" t="s">
        <v>16</v>
      </c>
      <c r="B725" s="27" t="s">
        <v>17</v>
      </c>
      <c r="C725" s="27" t="s">
        <v>18</v>
      </c>
      <c r="D725" s="27" t="s">
        <v>19</v>
      </c>
      <c r="E725" s="27" t="s">
        <v>20</v>
      </c>
      <c r="F725" s="28" t="s">
        <v>21</v>
      </c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29" t="s">
        <v>22</v>
      </c>
      <c r="B726" s="30">
        <v>4.0</v>
      </c>
      <c r="C726" s="31" t="s">
        <v>23</v>
      </c>
      <c r="D726" s="47"/>
      <c r="E726" s="33">
        <f t="shared" ref="E726:E770" si="28">D726*B726</f>
        <v>0</v>
      </c>
      <c r="F726" s="4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5" t="s">
        <v>24</v>
      </c>
      <c r="B727" s="30">
        <v>0.0</v>
      </c>
      <c r="C727" s="36" t="s">
        <v>25</v>
      </c>
      <c r="D727" s="47"/>
      <c r="E727" s="33">
        <f t="shared" si="28"/>
        <v>0</v>
      </c>
      <c r="F727" s="4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5" t="s">
        <v>26</v>
      </c>
      <c r="B728" s="30">
        <v>0.0</v>
      </c>
      <c r="C728" s="36" t="s">
        <v>27</v>
      </c>
      <c r="D728" s="47"/>
      <c r="E728" s="33">
        <f t="shared" si="28"/>
        <v>0</v>
      </c>
      <c r="F728" s="4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29" t="s">
        <v>28</v>
      </c>
      <c r="B729" s="30">
        <v>38.0</v>
      </c>
      <c r="C729" s="31" t="s">
        <v>29</v>
      </c>
      <c r="D729" s="47"/>
      <c r="E729" s="33">
        <f t="shared" si="28"/>
        <v>0</v>
      </c>
      <c r="F729" s="4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5" t="s">
        <v>30</v>
      </c>
      <c r="B730" s="37">
        <v>0.0</v>
      </c>
      <c r="C730" s="38" t="s">
        <v>31</v>
      </c>
      <c r="D730" s="47"/>
      <c r="E730" s="33">
        <f t="shared" si="28"/>
        <v>0</v>
      </c>
      <c r="F730" s="4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5" t="s">
        <v>32</v>
      </c>
      <c r="B731" s="37">
        <v>0.0</v>
      </c>
      <c r="C731" s="38" t="s">
        <v>33</v>
      </c>
      <c r="D731" s="47"/>
      <c r="E731" s="33">
        <f t="shared" si="28"/>
        <v>0</v>
      </c>
      <c r="F731" s="4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5" t="s">
        <v>34</v>
      </c>
      <c r="B732" s="37">
        <v>0.0</v>
      </c>
      <c r="C732" s="38" t="s">
        <v>35</v>
      </c>
      <c r="D732" s="47"/>
      <c r="E732" s="33">
        <f t="shared" si="28"/>
        <v>0</v>
      </c>
      <c r="F732" s="4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5" t="s">
        <v>36</v>
      </c>
      <c r="B733" s="37">
        <v>0.0</v>
      </c>
      <c r="C733" s="38" t="s">
        <v>37</v>
      </c>
      <c r="D733" s="47"/>
      <c r="E733" s="33">
        <f t="shared" si="28"/>
        <v>0</v>
      </c>
      <c r="F733" s="4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5" t="s">
        <v>38</v>
      </c>
      <c r="B734" s="37">
        <v>0.0</v>
      </c>
      <c r="C734" s="38" t="s">
        <v>39</v>
      </c>
      <c r="D734" s="47"/>
      <c r="E734" s="33">
        <f t="shared" si="28"/>
        <v>0</v>
      </c>
      <c r="F734" s="4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5" t="s">
        <v>40</v>
      </c>
      <c r="B735" s="37">
        <v>38.0</v>
      </c>
      <c r="C735" s="38" t="s">
        <v>41</v>
      </c>
      <c r="D735" s="47"/>
      <c r="E735" s="33">
        <f t="shared" si="28"/>
        <v>0</v>
      </c>
      <c r="F735" s="4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5" t="s">
        <v>42</v>
      </c>
      <c r="B736" s="37">
        <v>1.0</v>
      </c>
      <c r="C736" s="38" t="s">
        <v>43</v>
      </c>
      <c r="D736" s="47"/>
      <c r="E736" s="33">
        <f t="shared" si="28"/>
        <v>0</v>
      </c>
      <c r="F736" s="4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5" t="s">
        <v>44</v>
      </c>
      <c r="B737" s="37">
        <v>1.0</v>
      </c>
      <c r="C737" s="38" t="s">
        <v>45</v>
      </c>
      <c r="D737" s="47"/>
      <c r="E737" s="33">
        <f t="shared" si="28"/>
        <v>0</v>
      </c>
      <c r="F737" s="4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5" t="s">
        <v>46</v>
      </c>
      <c r="B738" s="37">
        <v>1.0</v>
      </c>
      <c r="C738" s="38" t="s">
        <v>47</v>
      </c>
      <c r="D738" s="47"/>
      <c r="E738" s="33">
        <f t="shared" si="28"/>
        <v>0</v>
      </c>
      <c r="F738" s="4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5" t="s">
        <v>48</v>
      </c>
      <c r="B739" s="37">
        <v>1.0</v>
      </c>
      <c r="C739" s="38" t="s">
        <v>49</v>
      </c>
      <c r="D739" s="47"/>
      <c r="E739" s="33">
        <f t="shared" si="28"/>
        <v>0</v>
      </c>
      <c r="F739" s="4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5" t="s">
        <v>50</v>
      </c>
      <c r="B740" s="37">
        <v>1.0</v>
      </c>
      <c r="C740" s="38" t="s">
        <v>51</v>
      </c>
      <c r="D740" s="32"/>
      <c r="E740" s="33">
        <f t="shared" si="28"/>
        <v>0</v>
      </c>
      <c r="F740" s="34"/>
      <c r="G740" s="3"/>
      <c r="H740" s="5"/>
      <c r="I740" s="5"/>
      <c r="J740" s="5"/>
      <c r="K740" s="5"/>
      <c r="L740" s="5"/>
      <c r="M740" s="5"/>
      <c r="N740" s="5"/>
      <c r="O740" s="5"/>
      <c r="P740" s="5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5" t="s">
        <v>52</v>
      </c>
      <c r="B741" s="37">
        <v>1.0</v>
      </c>
      <c r="C741" s="38" t="s">
        <v>53</v>
      </c>
      <c r="D741" s="47"/>
      <c r="E741" s="33">
        <f t="shared" si="28"/>
        <v>0</v>
      </c>
      <c r="F741" s="4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5" t="s">
        <v>54</v>
      </c>
      <c r="B742" s="37">
        <v>1.0</v>
      </c>
      <c r="C742" s="38" t="s">
        <v>55</v>
      </c>
      <c r="D742" s="32"/>
      <c r="E742" s="33">
        <f t="shared" si="28"/>
        <v>0</v>
      </c>
      <c r="F742" s="34"/>
      <c r="G742" s="3"/>
      <c r="H742" s="5"/>
      <c r="I742" s="5"/>
      <c r="J742" s="5"/>
      <c r="K742" s="5"/>
      <c r="L742" s="5"/>
      <c r="M742" s="5"/>
      <c r="N742" s="5"/>
      <c r="O742" s="5"/>
      <c r="P742" s="5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5" t="s">
        <v>56</v>
      </c>
      <c r="B743" s="37">
        <v>1.0</v>
      </c>
      <c r="C743" s="38" t="s">
        <v>57</v>
      </c>
      <c r="D743" s="32"/>
      <c r="E743" s="33">
        <f t="shared" si="28"/>
        <v>0</v>
      </c>
      <c r="F743" s="34"/>
      <c r="G743" s="3"/>
      <c r="H743" s="5"/>
      <c r="I743" s="5"/>
      <c r="J743" s="30"/>
      <c r="K743" s="37"/>
      <c r="L743" s="38"/>
      <c r="M743" s="5"/>
      <c r="N743" s="5"/>
      <c r="O743" s="5"/>
      <c r="P743" s="5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5" t="s">
        <v>58</v>
      </c>
      <c r="B744" s="37">
        <v>1.0</v>
      </c>
      <c r="C744" s="38" t="s">
        <v>59</v>
      </c>
      <c r="D744" s="32"/>
      <c r="E744" s="33">
        <f t="shared" si="28"/>
        <v>0</v>
      </c>
      <c r="F744" s="34"/>
      <c r="G744" s="3"/>
      <c r="H744" s="5"/>
      <c r="I744" s="5"/>
      <c r="J744" s="5"/>
      <c r="K744" s="5"/>
      <c r="L744" s="5"/>
      <c r="M744" s="5"/>
      <c r="N744" s="5"/>
      <c r="O744" s="5"/>
      <c r="P744" s="5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5" t="s">
        <v>60</v>
      </c>
      <c r="B745" s="37">
        <v>1.0</v>
      </c>
      <c r="C745" s="38" t="s">
        <v>61</v>
      </c>
      <c r="D745" s="32"/>
      <c r="E745" s="33">
        <f t="shared" si="28"/>
        <v>0</v>
      </c>
      <c r="F745" s="34"/>
      <c r="G745" s="3"/>
      <c r="H745" s="5"/>
      <c r="I745" s="5"/>
      <c r="J745" s="5"/>
      <c r="K745" s="5"/>
      <c r="L745" s="5"/>
      <c r="M745" s="5"/>
      <c r="N745" s="5"/>
      <c r="O745" s="5"/>
      <c r="P745" s="5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5" t="s">
        <v>62</v>
      </c>
      <c r="B746" s="37">
        <v>1.0</v>
      </c>
      <c r="C746" s="38" t="s">
        <v>63</v>
      </c>
      <c r="D746" s="32"/>
      <c r="E746" s="33">
        <f t="shared" si="28"/>
        <v>0</v>
      </c>
      <c r="F746" s="34"/>
      <c r="G746" s="3"/>
      <c r="H746" s="5"/>
      <c r="I746" s="5"/>
      <c r="J746" s="5"/>
      <c r="K746" s="5"/>
      <c r="L746" s="5"/>
      <c r="M746" s="5"/>
      <c r="N746" s="5"/>
      <c r="O746" s="5"/>
      <c r="P746" s="5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5" t="s">
        <v>64</v>
      </c>
      <c r="B747" s="37">
        <v>1.0</v>
      </c>
      <c r="C747" s="38" t="s">
        <v>65</v>
      </c>
      <c r="D747" s="32"/>
      <c r="E747" s="33">
        <f t="shared" si="28"/>
        <v>0</v>
      </c>
      <c r="F747" s="34"/>
      <c r="G747" s="3"/>
      <c r="H747" s="5"/>
      <c r="I747" s="5"/>
      <c r="J747" s="5"/>
      <c r="K747" s="5"/>
      <c r="L747" s="5"/>
      <c r="M747" s="5"/>
      <c r="N747" s="5"/>
      <c r="O747" s="5"/>
      <c r="P747" s="5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5" t="s">
        <v>66</v>
      </c>
      <c r="B748" s="37">
        <v>1.0</v>
      </c>
      <c r="C748" s="38" t="s">
        <v>67</v>
      </c>
      <c r="D748" s="32"/>
      <c r="E748" s="33">
        <f t="shared" si="28"/>
        <v>0</v>
      </c>
      <c r="F748" s="34"/>
      <c r="G748" s="3"/>
      <c r="H748" s="5"/>
      <c r="I748" s="5"/>
      <c r="J748" s="5"/>
      <c r="K748" s="5"/>
      <c r="L748" s="5"/>
      <c r="M748" s="5"/>
      <c r="N748" s="5"/>
      <c r="O748" s="5"/>
      <c r="P748" s="5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5" t="s">
        <v>68</v>
      </c>
      <c r="B749" s="37">
        <v>1.0</v>
      </c>
      <c r="C749" s="38" t="s">
        <v>69</v>
      </c>
      <c r="D749" s="32"/>
      <c r="E749" s="33">
        <f t="shared" si="28"/>
        <v>0</v>
      </c>
      <c r="F749" s="34"/>
      <c r="G749" s="3"/>
      <c r="H749" s="5"/>
      <c r="I749" s="5"/>
      <c r="J749" s="5"/>
      <c r="K749" s="5"/>
      <c r="L749" s="5"/>
      <c r="M749" s="5"/>
      <c r="N749" s="5"/>
      <c r="O749" s="5"/>
      <c r="P749" s="5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5" t="s">
        <v>70</v>
      </c>
      <c r="B750" s="37">
        <v>1.0</v>
      </c>
      <c r="C750" s="38" t="s">
        <v>71</v>
      </c>
      <c r="D750" s="32"/>
      <c r="E750" s="33">
        <f t="shared" si="28"/>
        <v>0</v>
      </c>
      <c r="F750" s="34"/>
      <c r="G750" s="3"/>
      <c r="H750" s="5"/>
      <c r="I750" s="5"/>
      <c r="J750" s="5"/>
      <c r="K750" s="5"/>
      <c r="L750" s="5"/>
      <c r="M750" s="5"/>
      <c r="N750" s="5"/>
      <c r="O750" s="5"/>
      <c r="P750" s="5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5" t="s">
        <v>72</v>
      </c>
      <c r="B751" s="37">
        <v>1.0</v>
      </c>
      <c r="C751" s="38" t="s">
        <v>73</v>
      </c>
      <c r="D751" s="32"/>
      <c r="E751" s="33">
        <f t="shared" si="28"/>
        <v>0</v>
      </c>
      <c r="F751" s="34"/>
      <c r="G751" s="3"/>
      <c r="H751" s="5"/>
      <c r="I751" s="5"/>
      <c r="J751" s="5"/>
      <c r="K751" s="5"/>
      <c r="L751" s="5"/>
      <c r="M751" s="5"/>
      <c r="N751" s="5"/>
      <c r="O751" s="5"/>
      <c r="P751" s="5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5" t="s">
        <v>74</v>
      </c>
      <c r="B752" s="37">
        <v>1.0</v>
      </c>
      <c r="C752" s="38" t="s">
        <v>75</v>
      </c>
      <c r="D752" s="32"/>
      <c r="E752" s="33">
        <f t="shared" si="28"/>
        <v>0</v>
      </c>
      <c r="F752" s="34"/>
      <c r="G752" s="3"/>
      <c r="H752" s="5"/>
      <c r="I752" s="5"/>
      <c r="J752" s="5"/>
      <c r="K752" s="5"/>
      <c r="L752" s="5"/>
      <c r="M752" s="5"/>
      <c r="N752" s="5"/>
      <c r="O752" s="5"/>
      <c r="P752" s="5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5" t="s">
        <v>76</v>
      </c>
      <c r="B753" s="37">
        <v>1.0</v>
      </c>
      <c r="C753" s="38" t="s">
        <v>77</v>
      </c>
      <c r="D753" s="32"/>
      <c r="E753" s="33">
        <f t="shared" si="28"/>
        <v>0</v>
      </c>
      <c r="F753" s="34"/>
      <c r="G753" s="3"/>
      <c r="H753" s="5"/>
      <c r="I753" s="5"/>
      <c r="J753" s="5"/>
      <c r="K753" s="5"/>
      <c r="L753" s="5"/>
      <c r="M753" s="5"/>
      <c r="N753" s="5"/>
      <c r="O753" s="5"/>
      <c r="P753" s="5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5" t="s">
        <v>78</v>
      </c>
      <c r="B754" s="37">
        <v>1.0</v>
      </c>
      <c r="C754" s="38" t="s">
        <v>79</v>
      </c>
      <c r="D754" s="32"/>
      <c r="E754" s="33">
        <f t="shared" si="28"/>
        <v>0</v>
      </c>
      <c r="F754" s="34"/>
      <c r="G754" s="3"/>
      <c r="H754" s="5"/>
      <c r="I754" s="5"/>
      <c r="J754" s="5"/>
      <c r="K754" s="5"/>
      <c r="L754" s="5"/>
      <c r="M754" s="5"/>
      <c r="N754" s="5"/>
      <c r="O754" s="5"/>
      <c r="P754" s="5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5" t="s">
        <v>80</v>
      </c>
      <c r="B755" s="37">
        <v>1.0</v>
      </c>
      <c r="C755" s="38" t="s">
        <v>81</v>
      </c>
      <c r="D755" s="47"/>
      <c r="E755" s="33">
        <f t="shared" si="28"/>
        <v>0</v>
      </c>
      <c r="F755" s="4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5" t="s">
        <v>82</v>
      </c>
      <c r="B756" s="37">
        <v>1.0</v>
      </c>
      <c r="C756" s="38" t="s">
        <v>83</v>
      </c>
      <c r="D756" s="47"/>
      <c r="E756" s="33">
        <f t="shared" si="28"/>
        <v>0</v>
      </c>
      <c r="F756" s="4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5" t="s">
        <v>84</v>
      </c>
      <c r="B757" s="37">
        <v>1.0</v>
      </c>
      <c r="C757" s="38" t="s">
        <v>85</v>
      </c>
      <c r="D757" s="47"/>
      <c r="E757" s="33">
        <f t="shared" si="28"/>
        <v>0</v>
      </c>
      <c r="F757" s="4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5" t="s">
        <v>86</v>
      </c>
      <c r="B758" s="37">
        <v>1.0</v>
      </c>
      <c r="C758" s="38" t="s">
        <v>87</v>
      </c>
      <c r="D758" s="47"/>
      <c r="E758" s="33">
        <f t="shared" si="28"/>
        <v>0</v>
      </c>
      <c r="F758" s="4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5" t="s">
        <v>88</v>
      </c>
      <c r="B759" s="37">
        <v>1.0</v>
      </c>
      <c r="C759" s="38" t="s">
        <v>89</v>
      </c>
      <c r="D759" s="47"/>
      <c r="E759" s="33">
        <f t="shared" si="28"/>
        <v>0</v>
      </c>
      <c r="F759" s="4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62" t="s">
        <v>90</v>
      </c>
      <c r="B760" s="37">
        <v>42.0</v>
      </c>
      <c r="C760" s="38" t="s">
        <v>91</v>
      </c>
      <c r="D760" s="47"/>
      <c r="E760" s="33">
        <f t="shared" si="28"/>
        <v>0</v>
      </c>
      <c r="F760" s="4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62" t="s">
        <v>92</v>
      </c>
      <c r="B761" s="37">
        <v>42.0</v>
      </c>
      <c r="C761" s="38" t="s">
        <v>93</v>
      </c>
      <c r="D761" s="47"/>
      <c r="E761" s="33">
        <f t="shared" si="28"/>
        <v>0</v>
      </c>
      <c r="F761" s="4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62" t="s">
        <v>94</v>
      </c>
      <c r="B762" s="37">
        <v>42.0</v>
      </c>
      <c r="C762" s="38" t="s">
        <v>95</v>
      </c>
      <c r="D762" s="47"/>
      <c r="E762" s="33">
        <f t="shared" si="28"/>
        <v>0</v>
      </c>
      <c r="F762" s="4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62" t="s">
        <v>96</v>
      </c>
      <c r="B763" s="37">
        <v>42.0</v>
      </c>
      <c r="C763" s="38" t="s">
        <v>97</v>
      </c>
      <c r="D763" s="47"/>
      <c r="E763" s="33">
        <f t="shared" si="28"/>
        <v>0</v>
      </c>
      <c r="F763" s="4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62" t="s">
        <v>98</v>
      </c>
      <c r="B764" s="37">
        <v>42.0</v>
      </c>
      <c r="C764" s="38" t="s">
        <v>99</v>
      </c>
      <c r="D764" s="47"/>
      <c r="E764" s="33">
        <f t="shared" si="28"/>
        <v>0</v>
      </c>
      <c r="F764" s="4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62" t="s">
        <v>100</v>
      </c>
      <c r="B765" s="37">
        <v>42.0</v>
      </c>
      <c r="C765" s="38" t="s">
        <v>101</v>
      </c>
      <c r="D765" s="47"/>
      <c r="E765" s="33">
        <f t="shared" si="28"/>
        <v>0</v>
      </c>
      <c r="F765" s="4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62" t="s">
        <v>102</v>
      </c>
      <c r="B766" s="37">
        <v>42.0</v>
      </c>
      <c r="C766" s="38" t="s">
        <v>103</v>
      </c>
      <c r="D766" s="47"/>
      <c r="E766" s="33">
        <f t="shared" si="28"/>
        <v>0</v>
      </c>
      <c r="F766" s="4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62" t="s">
        <v>104</v>
      </c>
      <c r="B767" s="37">
        <v>42.0</v>
      </c>
      <c r="C767" s="38" t="s">
        <v>105</v>
      </c>
      <c r="D767" s="47"/>
      <c r="E767" s="33">
        <f t="shared" si="28"/>
        <v>0</v>
      </c>
      <c r="F767" s="4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62" t="s">
        <v>106</v>
      </c>
      <c r="B768" s="37">
        <v>42.0</v>
      </c>
      <c r="C768" s="38" t="s">
        <v>107</v>
      </c>
      <c r="D768" s="47"/>
      <c r="E768" s="33">
        <f t="shared" si="28"/>
        <v>0</v>
      </c>
      <c r="F768" s="4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62" t="s">
        <v>108</v>
      </c>
      <c r="B769" s="37">
        <v>42.0</v>
      </c>
      <c r="C769" s="38" t="s">
        <v>109</v>
      </c>
      <c r="D769" s="47"/>
      <c r="E769" s="33">
        <f t="shared" si="28"/>
        <v>0</v>
      </c>
      <c r="F769" s="4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5"/>
      <c r="B770" s="37"/>
      <c r="C770" s="38"/>
      <c r="D770" s="47"/>
      <c r="E770" s="33">
        <f t="shared" si="28"/>
        <v>0</v>
      </c>
      <c r="F770" s="4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5"/>
      <c r="B771" s="37"/>
      <c r="C771" s="38"/>
      <c r="D771" s="47"/>
      <c r="E771" s="33">
        <v>0.0</v>
      </c>
      <c r="F771" s="4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42" t="s">
        <v>110</v>
      </c>
      <c r="B772" s="43"/>
      <c r="C772" s="43"/>
      <c r="D772" s="43"/>
      <c r="E772" s="43"/>
      <c r="F772" s="4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29" t="s">
        <v>111</v>
      </c>
      <c r="B773" s="30">
        <v>4.0</v>
      </c>
      <c r="C773" s="31" t="s">
        <v>23</v>
      </c>
      <c r="D773" s="47"/>
      <c r="E773" s="33">
        <f t="shared" ref="E773:E777" si="29">D773*B773</f>
        <v>0</v>
      </c>
      <c r="F773" s="4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5" t="s">
        <v>112</v>
      </c>
      <c r="B774" s="30">
        <v>0.0</v>
      </c>
      <c r="C774" s="36" t="s">
        <v>25</v>
      </c>
      <c r="D774" s="47"/>
      <c r="E774" s="33">
        <f t="shared" si="29"/>
        <v>0</v>
      </c>
      <c r="F774" s="4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5" t="s">
        <v>113</v>
      </c>
      <c r="B775" s="30">
        <v>0.0</v>
      </c>
      <c r="C775" s="36" t="s">
        <v>27</v>
      </c>
      <c r="D775" s="47"/>
      <c r="E775" s="33">
        <f t="shared" si="29"/>
        <v>0</v>
      </c>
      <c r="F775" s="4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29" t="s">
        <v>114</v>
      </c>
      <c r="B776" s="30">
        <v>38.0</v>
      </c>
      <c r="C776" s="31" t="s">
        <v>29</v>
      </c>
      <c r="D776" s="47"/>
      <c r="E776" s="33">
        <f t="shared" si="29"/>
        <v>0</v>
      </c>
      <c r="F776" s="4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45"/>
      <c r="B777" s="37"/>
      <c r="C777" s="46"/>
      <c r="D777" s="47"/>
      <c r="E777" s="33">
        <f t="shared" si="29"/>
        <v>0</v>
      </c>
      <c r="F777" s="4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42" t="s">
        <v>115</v>
      </c>
      <c r="B778" s="43"/>
      <c r="C778" s="43"/>
      <c r="D778" s="43"/>
      <c r="E778" s="43"/>
      <c r="F778" s="4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29" t="s">
        <v>116</v>
      </c>
      <c r="B779" s="30">
        <v>4.0</v>
      </c>
      <c r="C779" s="31" t="s">
        <v>23</v>
      </c>
      <c r="D779" s="47"/>
      <c r="E779" s="33">
        <f t="shared" ref="E779:E783" si="30">D779*B779</f>
        <v>0</v>
      </c>
      <c r="F779" s="4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5" t="s">
        <v>117</v>
      </c>
      <c r="B780" s="30">
        <v>0.0</v>
      </c>
      <c r="C780" s="36" t="s">
        <v>25</v>
      </c>
      <c r="D780" s="47"/>
      <c r="E780" s="33">
        <f t="shared" si="30"/>
        <v>0</v>
      </c>
      <c r="F780" s="4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5" t="s">
        <v>118</v>
      </c>
      <c r="B781" s="30">
        <v>0.0</v>
      </c>
      <c r="C781" s="36" t="s">
        <v>27</v>
      </c>
      <c r="D781" s="47"/>
      <c r="E781" s="33">
        <f t="shared" si="30"/>
        <v>0</v>
      </c>
      <c r="F781" s="4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29" t="s">
        <v>119</v>
      </c>
      <c r="B782" s="30">
        <v>38.0</v>
      </c>
      <c r="C782" s="31" t="s">
        <v>29</v>
      </c>
      <c r="D782" s="47"/>
      <c r="E782" s="33">
        <f t="shared" si="30"/>
        <v>0</v>
      </c>
      <c r="F782" s="4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49"/>
      <c r="B783" s="50"/>
      <c r="C783" s="51"/>
      <c r="D783" s="52"/>
      <c r="E783" s="53">
        <f t="shared" si="30"/>
        <v>0</v>
      </c>
      <c r="F783" s="5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55" t="s">
        <v>120</v>
      </c>
      <c r="E784" s="56">
        <f>SUMIFS(E726:E783,F726:F783,"Yes")</f>
        <v>0</v>
      </c>
      <c r="F784" s="6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55" t="s">
        <v>121</v>
      </c>
      <c r="E785" s="56">
        <f>7.75%*E784</f>
        <v>0</v>
      </c>
      <c r="F785" s="6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55" t="s">
        <v>122</v>
      </c>
      <c r="E786" s="57">
        <f>SUMIFS(E726:E783,F726:F783,"No")</f>
        <v>0</v>
      </c>
      <c r="F786" s="6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58" t="s">
        <v>123</v>
      </c>
      <c r="B787" s="40"/>
      <c r="C787" s="40"/>
      <c r="D787" s="40"/>
      <c r="E787" s="59"/>
      <c r="F787" s="6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55" t="s">
        <v>124</v>
      </c>
      <c r="E788" s="60">
        <f>SUM(E784:E787)</f>
        <v>0</v>
      </c>
      <c r="F788" s="6"/>
      <c r="G788" s="61" t="s">
        <v>143</v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4"/>
      <c r="B789" s="5"/>
      <c r="C789" s="4"/>
      <c r="D789" s="4"/>
      <c r="E789" s="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4"/>
      <c r="B790" s="5"/>
      <c r="C790" s="4"/>
      <c r="D790" s="4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4"/>
      <c r="B791" s="5"/>
      <c r="C791" s="4"/>
      <c r="D791" s="4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4"/>
      <c r="B792" s="5"/>
      <c r="C792" s="4"/>
      <c r="D792" s="4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7" t="s">
        <v>2</v>
      </c>
      <c r="C793" s="8" t="str">
        <f>$C$3</f>
        <v/>
      </c>
      <c r="D793" s="9"/>
      <c r="E793" s="9"/>
      <c r="F793" s="9"/>
      <c r="G793" s="6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10"/>
      <c r="B794" s="5"/>
      <c r="C794" s="5"/>
      <c r="D794" s="5"/>
      <c r="E794" s="5"/>
      <c r="F794" s="3"/>
      <c r="G794" s="6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7" t="s">
        <v>5</v>
      </c>
      <c r="C795" s="8" t="str">
        <f>$C$5</f>
        <v/>
      </c>
      <c r="D795" s="9"/>
      <c r="E795" s="9"/>
      <c r="F795" s="9"/>
      <c r="G795" s="6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7" t="s">
        <v>7</v>
      </c>
      <c r="C796" s="8" t="str">
        <f>$C$6</f>
        <v/>
      </c>
      <c r="D796" s="9"/>
      <c r="E796" s="9"/>
      <c r="F796" s="9"/>
      <c r="G796" s="6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7" t="s">
        <v>9</v>
      </c>
      <c r="C797" s="8" t="str">
        <f>$C$7</f>
        <v/>
      </c>
      <c r="D797" s="9"/>
      <c r="E797" s="9"/>
      <c r="F797" s="9"/>
      <c r="G797" s="6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10"/>
      <c r="B798" s="5"/>
      <c r="C798" s="5"/>
      <c r="D798" s="5"/>
      <c r="E798" s="5"/>
      <c r="F798" s="3"/>
      <c r="G798" s="6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7" t="s">
        <v>12</v>
      </c>
      <c r="C799" s="8" t="str">
        <f>$C$9</f>
        <v/>
      </c>
      <c r="D799" s="9"/>
      <c r="E799" s="9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4"/>
      <c r="B800" s="5"/>
      <c r="C800" s="4"/>
      <c r="D800" s="4"/>
      <c r="E800" s="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4"/>
      <c r="B801" s="5"/>
      <c r="C801" s="4"/>
      <c r="D801" s="4"/>
      <c r="E801" s="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20" t="s">
        <v>144</v>
      </c>
      <c r="B802" s="21"/>
      <c r="C802" s="21"/>
      <c r="D802" s="21"/>
      <c r="E802" s="21"/>
      <c r="F802" s="2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25" t="s">
        <v>15</v>
      </c>
      <c r="B803" s="21"/>
      <c r="C803" s="21"/>
      <c r="D803" s="21"/>
      <c r="E803" s="21"/>
      <c r="F803" s="2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26" t="s">
        <v>16</v>
      </c>
      <c r="B804" s="27" t="s">
        <v>17</v>
      </c>
      <c r="C804" s="27" t="s">
        <v>18</v>
      </c>
      <c r="D804" s="27" t="s">
        <v>19</v>
      </c>
      <c r="E804" s="27" t="s">
        <v>20</v>
      </c>
      <c r="F804" s="28" t="s">
        <v>21</v>
      </c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29" t="s">
        <v>22</v>
      </c>
      <c r="B805" s="30">
        <v>4.0</v>
      </c>
      <c r="C805" s="31" t="s">
        <v>23</v>
      </c>
      <c r="D805" s="47"/>
      <c r="E805" s="33">
        <f t="shared" ref="E805:E849" si="31">D805*B805</f>
        <v>0</v>
      </c>
      <c r="F805" s="4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5" t="s">
        <v>24</v>
      </c>
      <c r="B806" s="30">
        <v>0.0</v>
      </c>
      <c r="C806" s="36" t="s">
        <v>25</v>
      </c>
      <c r="D806" s="47"/>
      <c r="E806" s="33">
        <f t="shared" si="31"/>
        <v>0</v>
      </c>
      <c r="F806" s="4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5" t="s">
        <v>26</v>
      </c>
      <c r="B807" s="30">
        <v>0.0</v>
      </c>
      <c r="C807" s="36" t="s">
        <v>27</v>
      </c>
      <c r="D807" s="47"/>
      <c r="E807" s="33">
        <f t="shared" si="31"/>
        <v>0</v>
      </c>
      <c r="F807" s="4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29" t="s">
        <v>28</v>
      </c>
      <c r="B808" s="30">
        <v>35.0</v>
      </c>
      <c r="C808" s="31" t="s">
        <v>29</v>
      </c>
      <c r="D808" s="47"/>
      <c r="E808" s="33">
        <f t="shared" si="31"/>
        <v>0</v>
      </c>
      <c r="F808" s="4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5" t="s">
        <v>30</v>
      </c>
      <c r="B809" s="37">
        <v>0.0</v>
      </c>
      <c r="C809" s="38" t="s">
        <v>31</v>
      </c>
      <c r="D809" s="47"/>
      <c r="E809" s="33">
        <f t="shared" si="31"/>
        <v>0</v>
      </c>
      <c r="F809" s="4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5" t="s">
        <v>32</v>
      </c>
      <c r="B810" s="37">
        <v>0.0</v>
      </c>
      <c r="C810" s="38" t="s">
        <v>33</v>
      </c>
      <c r="D810" s="47"/>
      <c r="E810" s="33">
        <f t="shared" si="31"/>
        <v>0</v>
      </c>
      <c r="F810" s="4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5" t="s">
        <v>34</v>
      </c>
      <c r="B811" s="37">
        <v>0.0</v>
      </c>
      <c r="C811" s="38" t="s">
        <v>35</v>
      </c>
      <c r="D811" s="47"/>
      <c r="E811" s="33">
        <f t="shared" si="31"/>
        <v>0</v>
      </c>
      <c r="F811" s="4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5" t="s">
        <v>36</v>
      </c>
      <c r="B812" s="37">
        <v>0.0</v>
      </c>
      <c r="C812" s="38" t="s">
        <v>37</v>
      </c>
      <c r="D812" s="47"/>
      <c r="E812" s="33">
        <f t="shared" si="31"/>
        <v>0</v>
      </c>
      <c r="F812" s="4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5" t="s">
        <v>38</v>
      </c>
      <c r="B813" s="37">
        <v>0.0</v>
      </c>
      <c r="C813" s="38" t="s">
        <v>39</v>
      </c>
      <c r="D813" s="47"/>
      <c r="E813" s="33">
        <f t="shared" si="31"/>
        <v>0</v>
      </c>
      <c r="F813" s="4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5" t="s">
        <v>40</v>
      </c>
      <c r="B814" s="37">
        <v>35.0</v>
      </c>
      <c r="C814" s="38" t="s">
        <v>41</v>
      </c>
      <c r="D814" s="47"/>
      <c r="E814" s="33">
        <f t="shared" si="31"/>
        <v>0</v>
      </c>
      <c r="F814" s="4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5" t="s">
        <v>42</v>
      </c>
      <c r="B815" s="37">
        <v>1.0</v>
      </c>
      <c r="C815" s="38" t="s">
        <v>43</v>
      </c>
      <c r="D815" s="47"/>
      <c r="E815" s="33">
        <f t="shared" si="31"/>
        <v>0</v>
      </c>
      <c r="F815" s="4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5" t="s">
        <v>44</v>
      </c>
      <c r="B816" s="37">
        <v>1.0</v>
      </c>
      <c r="C816" s="38" t="s">
        <v>45</v>
      </c>
      <c r="D816" s="47"/>
      <c r="E816" s="33">
        <f t="shared" si="31"/>
        <v>0</v>
      </c>
      <c r="F816" s="4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5" t="s">
        <v>46</v>
      </c>
      <c r="B817" s="37">
        <v>1.0</v>
      </c>
      <c r="C817" s="38" t="s">
        <v>47</v>
      </c>
      <c r="D817" s="47"/>
      <c r="E817" s="33">
        <f t="shared" si="31"/>
        <v>0</v>
      </c>
      <c r="F817" s="4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5" t="s">
        <v>48</v>
      </c>
      <c r="B818" s="37">
        <v>1.0</v>
      </c>
      <c r="C818" s="38" t="s">
        <v>49</v>
      </c>
      <c r="D818" s="47"/>
      <c r="E818" s="33">
        <f t="shared" si="31"/>
        <v>0</v>
      </c>
      <c r="F818" s="4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5" t="s">
        <v>50</v>
      </c>
      <c r="B819" s="37">
        <v>1.0</v>
      </c>
      <c r="C819" s="38" t="s">
        <v>51</v>
      </c>
      <c r="D819" s="32"/>
      <c r="E819" s="33">
        <f t="shared" si="31"/>
        <v>0</v>
      </c>
      <c r="F819" s="34"/>
      <c r="G819" s="3"/>
      <c r="H819" s="5"/>
      <c r="I819" s="5"/>
      <c r="J819" s="5"/>
      <c r="K819" s="5"/>
      <c r="L819" s="5"/>
      <c r="M819" s="5"/>
      <c r="N819" s="5"/>
      <c r="O819" s="5"/>
      <c r="P819" s="5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5" t="s">
        <v>52</v>
      </c>
      <c r="B820" s="37">
        <v>1.0</v>
      </c>
      <c r="C820" s="38" t="s">
        <v>53</v>
      </c>
      <c r="D820" s="47"/>
      <c r="E820" s="33">
        <f t="shared" si="31"/>
        <v>0</v>
      </c>
      <c r="F820" s="4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5" t="s">
        <v>54</v>
      </c>
      <c r="B821" s="37">
        <v>1.0</v>
      </c>
      <c r="C821" s="38" t="s">
        <v>55</v>
      </c>
      <c r="D821" s="32"/>
      <c r="E821" s="33">
        <f t="shared" si="31"/>
        <v>0</v>
      </c>
      <c r="F821" s="34"/>
      <c r="G821" s="3"/>
      <c r="H821" s="5"/>
      <c r="I821" s="5"/>
      <c r="J821" s="5"/>
      <c r="K821" s="5"/>
      <c r="L821" s="5"/>
      <c r="M821" s="5"/>
      <c r="N821" s="5"/>
      <c r="O821" s="5"/>
      <c r="P821" s="5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5" t="s">
        <v>56</v>
      </c>
      <c r="B822" s="37">
        <v>1.0</v>
      </c>
      <c r="C822" s="38" t="s">
        <v>57</v>
      </c>
      <c r="D822" s="32"/>
      <c r="E822" s="33">
        <f t="shared" si="31"/>
        <v>0</v>
      </c>
      <c r="F822" s="34"/>
      <c r="G822" s="3"/>
      <c r="H822" s="5"/>
      <c r="I822" s="5"/>
      <c r="J822" s="30"/>
      <c r="K822" s="37"/>
      <c r="L822" s="38"/>
      <c r="M822" s="5"/>
      <c r="N822" s="5"/>
      <c r="O822" s="5"/>
      <c r="P822" s="5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5" t="s">
        <v>58</v>
      </c>
      <c r="B823" s="37">
        <v>1.0</v>
      </c>
      <c r="C823" s="38" t="s">
        <v>59</v>
      </c>
      <c r="D823" s="32"/>
      <c r="E823" s="33">
        <f t="shared" si="31"/>
        <v>0</v>
      </c>
      <c r="F823" s="34"/>
      <c r="G823" s="3"/>
      <c r="H823" s="5"/>
      <c r="I823" s="5"/>
      <c r="J823" s="5"/>
      <c r="K823" s="5"/>
      <c r="L823" s="5"/>
      <c r="M823" s="5"/>
      <c r="N823" s="5"/>
      <c r="O823" s="5"/>
      <c r="P823" s="5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5" t="s">
        <v>60</v>
      </c>
      <c r="B824" s="37">
        <v>1.0</v>
      </c>
      <c r="C824" s="38" t="s">
        <v>61</v>
      </c>
      <c r="D824" s="32"/>
      <c r="E824" s="33">
        <f t="shared" si="31"/>
        <v>0</v>
      </c>
      <c r="F824" s="34"/>
      <c r="G824" s="3"/>
      <c r="H824" s="5"/>
      <c r="I824" s="5"/>
      <c r="J824" s="5"/>
      <c r="K824" s="5"/>
      <c r="L824" s="5"/>
      <c r="M824" s="5"/>
      <c r="N824" s="5"/>
      <c r="O824" s="5"/>
      <c r="P824" s="5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5" t="s">
        <v>62</v>
      </c>
      <c r="B825" s="37">
        <v>1.0</v>
      </c>
      <c r="C825" s="38" t="s">
        <v>63</v>
      </c>
      <c r="D825" s="32"/>
      <c r="E825" s="33">
        <f t="shared" si="31"/>
        <v>0</v>
      </c>
      <c r="F825" s="34"/>
      <c r="G825" s="3"/>
      <c r="H825" s="5"/>
      <c r="I825" s="5"/>
      <c r="J825" s="5"/>
      <c r="K825" s="5"/>
      <c r="L825" s="5"/>
      <c r="M825" s="5"/>
      <c r="N825" s="5"/>
      <c r="O825" s="5"/>
      <c r="P825" s="5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5" t="s">
        <v>64</v>
      </c>
      <c r="B826" s="37">
        <v>1.0</v>
      </c>
      <c r="C826" s="38" t="s">
        <v>65</v>
      </c>
      <c r="D826" s="32"/>
      <c r="E826" s="33">
        <f t="shared" si="31"/>
        <v>0</v>
      </c>
      <c r="F826" s="34"/>
      <c r="G826" s="3"/>
      <c r="H826" s="5"/>
      <c r="I826" s="5"/>
      <c r="J826" s="5"/>
      <c r="K826" s="5"/>
      <c r="L826" s="5"/>
      <c r="M826" s="5"/>
      <c r="N826" s="5"/>
      <c r="O826" s="5"/>
      <c r="P826" s="5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5" t="s">
        <v>66</v>
      </c>
      <c r="B827" s="37">
        <v>1.0</v>
      </c>
      <c r="C827" s="38" t="s">
        <v>67</v>
      </c>
      <c r="D827" s="32"/>
      <c r="E827" s="33">
        <f t="shared" si="31"/>
        <v>0</v>
      </c>
      <c r="F827" s="34"/>
      <c r="G827" s="3"/>
      <c r="H827" s="5"/>
      <c r="I827" s="5"/>
      <c r="J827" s="5"/>
      <c r="K827" s="5"/>
      <c r="L827" s="5"/>
      <c r="M827" s="5"/>
      <c r="N827" s="5"/>
      <c r="O827" s="5"/>
      <c r="P827" s="5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5" t="s">
        <v>68</v>
      </c>
      <c r="B828" s="37">
        <v>1.0</v>
      </c>
      <c r="C828" s="38" t="s">
        <v>69</v>
      </c>
      <c r="D828" s="32"/>
      <c r="E828" s="33">
        <f t="shared" si="31"/>
        <v>0</v>
      </c>
      <c r="F828" s="34"/>
      <c r="G828" s="3"/>
      <c r="H828" s="5"/>
      <c r="I828" s="5"/>
      <c r="J828" s="5"/>
      <c r="K828" s="5"/>
      <c r="L828" s="5"/>
      <c r="M828" s="5"/>
      <c r="N828" s="5"/>
      <c r="O828" s="5"/>
      <c r="P828" s="5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5" t="s">
        <v>70</v>
      </c>
      <c r="B829" s="37">
        <v>1.0</v>
      </c>
      <c r="C829" s="38" t="s">
        <v>71</v>
      </c>
      <c r="D829" s="32"/>
      <c r="E829" s="33">
        <f t="shared" si="31"/>
        <v>0</v>
      </c>
      <c r="F829" s="34"/>
      <c r="G829" s="3"/>
      <c r="H829" s="5"/>
      <c r="I829" s="5"/>
      <c r="J829" s="5"/>
      <c r="K829" s="5"/>
      <c r="L829" s="5"/>
      <c r="M829" s="5"/>
      <c r="N829" s="5"/>
      <c r="O829" s="5"/>
      <c r="P829" s="5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5" t="s">
        <v>72</v>
      </c>
      <c r="B830" s="37">
        <v>1.0</v>
      </c>
      <c r="C830" s="38" t="s">
        <v>73</v>
      </c>
      <c r="D830" s="32"/>
      <c r="E830" s="33">
        <f t="shared" si="31"/>
        <v>0</v>
      </c>
      <c r="F830" s="34"/>
      <c r="G830" s="3"/>
      <c r="H830" s="5"/>
      <c r="I830" s="5"/>
      <c r="J830" s="5"/>
      <c r="K830" s="5"/>
      <c r="L830" s="5"/>
      <c r="M830" s="5"/>
      <c r="N830" s="5"/>
      <c r="O830" s="5"/>
      <c r="P830" s="5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5" t="s">
        <v>74</v>
      </c>
      <c r="B831" s="37">
        <v>1.0</v>
      </c>
      <c r="C831" s="38" t="s">
        <v>75</v>
      </c>
      <c r="D831" s="32"/>
      <c r="E831" s="33">
        <f t="shared" si="31"/>
        <v>0</v>
      </c>
      <c r="F831" s="34"/>
      <c r="G831" s="3"/>
      <c r="H831" s="5"/>
      <c r="I831" s="5"/>
      <c r="J831" s="5"/>
      <c r="K831" s="5"/>
      <c r="L831" s="5"/>
      <c r="M831" s="5"/>
      <c r="N831" s="5"/>
      <c r="O831" s="5"/>
      <c r="P831" s="5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5" t="s">
        <v>76</v>
      </c>
      <c r="B832" s="37">
        <v>1.0</v>
      </c>
      <c r="C832" s="38" t="s">
        <v>77</v>
      </c>
      <c r="D832" s="32"/>
      <c r="E832" s="33">
        <f t="shared" si="31"/>
        <v>0</v>
      </c>
      <c r="F832" s="34"/>
      <c r="G832" s="3"/>
      <c r="H832" s="5"/>
      <c r="I832" s="5"/>
      <c r="J832" s="5"/>
      <c r="K832" s="5"/>
      <c r="L832" s="5"/>
      <c r="M832" s="5"/>
      <c r="N832" s="5"/>
      <c r="O832" s="5"/>
      <c r="P832" s="5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5" t="s">
        <v>78</v>
      </c>
      <c r="B833" s="37">
        <v>1.0</v>
      </c>
      <c r="C833" s="38" t="s">
        <v>79</v>
      </c>
      <c r="D833" s="32"/>
      <c r="E833" s="33">
        <f t="shared" si="31"/>
        <v>0</v>
      </c>
      <c r="F833" s="34"/>
      <c r="G833" s="3"/>
      <c r="H833" s="5"/>
      <c r="I833" s="5"/>
      <c r="J833" s="5"/>
      <c r="K833" s="5"/>
      <c r="L833" s="5"/>
      <c r="M833" s="5"/>
      <c r="N833" s="5"/>
      <c r="O833" s="5"/>
      <c r="P833" s="5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5" t="s">
        <v>80</v>
      </c>
      <c r="B834" s="37">
        <v>1.0</v>
      </c>
      <c r="C834" s="38" t="s">
        <v>81</v>
      </c>
      <c r="D834" s="47"/>
      <c r="E834" s="33">
        <f t="shared" si="31"/>
        <v>0</v>
      </c>
      <c r="F834" s="4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5" t="s">
        <v>82</v>
      </c>
      <c r="B835" s="37">
        <v>1.0</v>
      </c>
      <c r="C835" s="38" t="s">
        <v>83</v>
      </c>
      <c r="D835" s="47"/>
      <c r="E835" s="33">
        <f t="shared" si="31"/>
        <v>0</v>
      </c>
      <c r="F835" s="4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5" t="s">
        <v>84</v>
      </c>
      <c r="B836" s="37">
        <v>1.0</v>
      </c>
      <c r="C836" s="38" t="s">
        <v>85</v>
      </c>
      <c r="D836" s="47"/>
      <c r="E836" s="33">
        <f t="shared" si="31"/>
        <v>0</v>
      </c>
      <c r="F836" s="4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5" t="s">
        <v>86</v>
      </c>
      <c r="B837" s="37">
        <v>1.0</v>
      </c>
      <c r="C837" s="38" t="s">
        <v>87</v>
      </c>
      <c r="D837" s="47"/>
      <c r="E837" s="33">
        <f t="shared" si="31"/>
        <v>0</v>
      </c>
      <c r="F837" s="4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5" t="s">
        <v>88</v>
      </c>
      <c r="B838" s="37">
        <v>1.0</v>
      </c>
      <c r="C838" s="38" t="s">
        <v>89</v>
      </c>
      <c r="D838" s="47"/>
      <c r="E838" s="33">
        <f t="shared" si="31"/>
        <v>0</v>
      </c>
      <c r="F838" s="4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62" t="s">
        <v>90</v>
      </c>
      <c r="B839" s="37">
        <v>39.0</v>
      </c>
      <c r="C839" s="38" t="s">
        <v>91</v>
      </c>
      <c r="D839" s="47"/>
      <c r="E839" s="33">
        <f t="shared" si="31"/>
        <v>0</v>
      </c>
      <c r="F839" s="4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62" t="s">
        <v>92</v>
      </c>
      <c r="B840" s="37">
        <v>39.0</v>
      </c>
      <c r="C840" s="38" t="s">
        <v>93</v>
      </c>
      <c r="D840" s="47"/>
      <c r="E840" s="33">
        <f t="shared" si="31"/>
        <v>0</v>
      </c>
      <c r="F840" s="4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62" t="s">
        <v>94</v>
      </c>
      <c r="B841" s="37">
        <v>39.0</v>
      </c>
      <c r="C841" s="38" t="s">
        <v>95</v>
      </c>
      <c r="D841" s="47"/>
      <c r="E841" s="33">
        <f t="shared" si="31"/>
        <v>0</v>
      </c>
      <c r="F841" s="4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62" t="s">
        <v>96</v>
      </c>
      <c r="B842" s="37">
        <v>39.0</v>
      </c>
      <c r="C842" s="38" t="s">
        <v>97</v>
      </c>
      <c r="D842" s="47"/>
      <c r="E842" s="33">
        <f t="shared" si="31"/>
        <v>0</v>
      </c>
      <c r="F842" s="4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62" t="s">
        <v>98</v>
      </c>
      <c r="B843" s="37">
        <v>39.0</v>
      </c>
      <c r="C843" s="38" t="s">
        <v>99</v>
      </c>
      <c r="D843" s="47"/>
      <c r="E843" s="33">
        <f t="shared" si="31"/>
        <v>0</v>
      </c>
      <c r="F843" s="4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62" t="s">
        <v>100</v>
      </c>
      <c r="B844" s="37">
        <v>39.0</v>
      </c>
      <c r="C844" s="38" t="s">
        <v>101</v>
      </c>
      <c r="D844" s="47"/>
      <c r="E844" s="33">
        <f t="shared" si="31"/>
        <v>0</v>
      </c>
      <c r="F844" s="4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62" t="s">
        <v>102</v>
      </c>
      <c r="B845" s="37">
        <v>39.0</v>
      </c>
      <c r="C845" s="38" t="s">
        <v>103</v>
      </c>
      <c r="D845" s="47"/>
      <c r="E845" s="33">
        <f t="shared" si="31"/>
        <v>0</v>
      </c>
      <c r="F845" s="4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62" t="s">
        <v>104</v>
      </c>
      <c r="B846" s="37">
        <v>39.0</v>
      </c>
      <c r="C846" s="38" t="s">
        <v>105</v>
      </c>
      <c r="D846" s="47"/>
      <c r="E846" s="33">
        <f t="shared" si="31"/>
        <v>0</v>
      </c>
      <c r="F846" s="4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62" t="s">
        <v>106</v>
      </c>
      <c r="B847" s="37">
        <v>39.0</v>
      </c>
      <c r="C847" s="38" t="s">
        <v>107</v>
      </c>
      <c r="D847" s="47"/>
      <c r="E847" s="33">
        <f t="shared" si="31"/>
        <v>0</v>
      </c>
      <c r="F847" s="4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62" t="s">
        <v>108</v>
      </c>
      <c r="B848" s="37">
        <v>39.0</v>
      </c>
      <c r="C848" s="38" t="s">
        <v>109</v>
      </c>
      <c r="D848" s="47"/>
      <c r="E848" s="33">
        <f t="shared" si="31"/>
        <v>0</v>
      </c>
      <c r="F848" s="4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5"/>
      <c r="B849" s="37"/>
      <c r="C849" s="38"/>
      <c r="D849" s="47"/>
      <c r="E849" s="33">
        <f t="shared" si="31"/>
        <v>0</v>
      </c>
      <c r="F849" s="4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5"/>
      <c r="B850" s="37"/>
      <c r="C850" s="38"/>
      <c r="D850" s="47"/>
      <c r="E850" s="33">
        <v>0.0</v>
      </c>
      <c r="F850" s="4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42" t="s">
        <v>110</v>
      </c>
      <c r="B851" s="43"/>
      <c r="C851" s="43"/>
      <c r="D851" s="43"/>
      <c r="E851" s="43"/>
      <c r="F851" s="4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29" t="s">
        <v>111</v>
      </c>
      <c r="B852" s="30">
        <v>4.0</v>
      </c>
      <c r="C852" s="31" t="s">
        <v>23</v>
      </c>
      <c r="D852" s="47"/>
      <c r="E852" s="33">
        <f t="shared" ref="E852:E856" si="32">D852*B852</f>
        <v>0</v>
      </c>
      <c r="F852" s="4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5" t="s">
        <v>112</v>
      </c>
      <c r="B853" s="30">
        <v>0.0</v>
      </c>
      <c r="C853" s="36" t="s">
        <v>25</v>
      </c>
      <c r="D853" s="47"/>
      <c r="E853" s="33">
        <f t="shared" si="32"/>
        <v>0</v>
      </c>
      <c r="F853" s="4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5" t="s">
        <v>113</v>
      </c>
      <c r="B854" s="30">
        <v>0.0</v>
      </c>
      <c r="C854" s="36" t="s">
        <v>27</v>
      </c>
      <c r="D854" s="47"/>
      <c r="E854" s="33">
        <f t="shared" si="32"/>
        <v>0</v>
      </c>
      <c r="F854" s="4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29" t="s">
        <v>114</v>
      </c>
      <c r="B855" s="30">
        <v>35.0</v>
      </c>
      <c r="C855" s="31" t="s">
        <v>29</v>
      </c>
      <c r="D855" s="47"/>
      <c r="E855" s="33">
        <f t="shared" si="32"/>
        <v>0</v>
      </c>
      <c r="F855" s="4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45"/>
      <c r="B856" s="37"/>
      <c r="C856" s="46"/>
      <c r="D856" s="47"/>
      <c r="E856" s="33">
        <f t="shared" si="32"/>
        <v>0</v>
      </c>
      <c r="F856" s="4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42" t="s">
        <v>115</v>
      </c>
      <c r="B857" s="43"/>
      <c r="C857" s="43"/>
      <c r="D857" s="43"/>
      <c r="E857" s="43"/>
      <c r="F857" s="4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29" t="s">
        <v>116</v>
      </c>
      <c r="B858" s="30">
        <v>4.0</v>
      </c>
      <c r="C858" s="31" t="s">
        <v>23</v>
      </c>
      <c r="D858" s="47"/>
      <c r="E858" s="33">
        <f t="shared" ref="E858:E862" si="33">D858*B858</f>
        <v>0</v>
      </c>
      <c r="F858" s="4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5" t="s">
        <v>117</v>
      </c>
      <c r="B859" s="30">
        <v>0.0</v>
      </c>
      <c r="C859" s="36" t="s">
        <v>25</v>
      </c>
      <c r="D859" s="47"/>
      <c r="E859" s="33">
        <f t="shared" si="33"/>
        <v>0</v>
      </c>
      <c r="F859" s="4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5" t="s">
        <v>118</v>
      </c>
      <c r="B860" s="30">
        <v>0.0</v>
      </c>
      <c r="C860" s="36" t="s">
        <v>27</v>
      </c>
      <c r="D860" s="47"/>
      <c r="E860" s="33">
        <f t="shared" si="33"/>
        <v>0</v>
      </c>
      <c r="F860" s="4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29" t="s">
        <v>119</v>
      </c>
      <c r="B861" s="30">
        <v>35.0</v>
      </c>
      <c r="C861" s="31" t="s">
        <v>29</v>
      </c>
      <c r="D861" s="47"/>
      <c r="E861" s="33">
        <f t="shared" si="33"/>
        <v>0</v>
      </c>
      <c r="F861" s="4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49"/>
      <c r="B862" s="50"/>
      <c r="C862" s="51"/>
      <c r="D862" s="52"/>
      <c r="E862" s="53">
        <f t="shared" si="33"/>
        <v>0</v>
      </c>
      <c r="F862" s="5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55" t="s">
        <v>120</v>
      </c>
      <c r="E863" s="56">
        <f>SUMIFS(E805:E862,F805:F862,"Yes")</f>
        <v>0</v>
      </c>
      <c r="F863" s="6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55" t="s">
        <v>121</v>
      </c>
      <c r="E864" s="56">
        <f>7.75%*E863</f>
        <v>0</v>
      </c>
      <c r="F864" s="6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55" t="s">
        <v>122</v>
      </c>
      <c r="E865" s="57">
        <f>SUMIFS(E805:E862,F805:F862,"No")</f>
        <v>0</v>
      </c>
      <c r="F865" s="6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58" t="s">
        <v>123</v>
      </c>
      <c r="B866" s="40"/>
      <c r="C866" s="40"/>
      <c r="D866" s="40"/>
      <c r="E866" s="59"/>
      <c r="F866" s="6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55" t="s">
        <v>124</v>
      </c>
      <c r="E867" s="60">
        <f>SUM(E863:E866)</f>
        <v>0</v>
      </c>
      <c r="F867" s="6"/>
      <c r="G867" s="61" t="s">
        <v>145</v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4"/>
      <c r="B868" s="5"/>
      <c r="C868" s="4"/>
      <c r="D868" s="4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4"/>
      <c r="B869" s="5"/>
      <c r="C869" s="4"/>
      <c r="D869" s="4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4"/>
      <c r="B870" s="5"/>
      <c r="C870" s="4"/>
      <c r="D870" s="4"/>
      <c r="E870" s="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4"/>
      <c r="B871" s="5"/>
      <c r="C871" s="4"/>
      <c r="D871" s="4"/>
      <c r="E871" s="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7" t="s">
        <v>2</v>
      </c>
      <c r="C872" s="8" t="str">
        <f>$C$3</f>
        <v/>
      </c>
      <c r="D872" s="9"/>
      <c r="E872" s="9"/>
      <c r="F872" s="9"/>
      <c r="G872" s="6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10"/>
      <c r="B873" s="5"/>
      <c r="C873" s="5"/>
      <c r="D873" s="5"/>
      <c r="E873" s="5"/>
      <c r="F873" s="3"/>
      <c r="G873" s="6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7" t="s">
        <v>5</v>
      </c>
      <c r="C874" s="8" t="str">
        <f>$C$5</f>
        <v/>
      </c>
      <c r="D874" s="9"/>
      <c r="E874" s="9"/>
      <c r="F874" s="9"/>
      <c r="G874" s="6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7" t="s">
        <v>7</v>
      </c>
      <c r="C875" s="8" t="str">
        <f>$C$6</f>
        <v/>
      </c>
      <c r="D875" s="9"/>
      <c r="E875" s="9"/>
      <c r="F875" s="9"/>
      <c r="G875" s="6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7" t="s">
        <v>9</v>
      </c>
      <c r="C876" s="8" t="str">
        <f>$C$7</f>
        <v/>
      </c>
      <c r="D876" s="9"/>
      <c r="E876" s="9"/>
      <c r="F876" s="9"/>
      <c r="G876" s="6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10"/>
      <c r="B877" s="5"/>
      <c r="C877" s="5"/>
      <c r="D877" s="5"/>
      <c r="E877" s="5"/>
      <c r="F877" s="3"/>
      <c r="G877" s="6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7" t="s">
        <v>12</v>
      </c>
      <c r="C878" s="8" t="str">
        <f>$C$9</f>
        <v/>
      </c>
      <c r="D878" s="9"/>
      <c r="E878" s="9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4"/>
      <c r="B879" s="5"/>
      <c r="C879" s="4"/>
      <c r="D879" s="4"/>
      <c r="E879" s="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4"/>
      <c r="B880" s="5"/>
      <c r="C880" s="4"/>
      <c r="D880" s="4"/>
      <c r="E880" s="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20" t="s">
        <v>146</v>
      </c>
      <c r="B881" s="21"/>
      <c r="C881" s="21"/>
      <c r="D881" s="21"/>
      <c r="E881" s="21"/>
      <c r="F881" s="2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25" t="s">
        <v>15</v>
      </c>
      <c r="B882" s="21"/>
      <c r="C882" s="21"/>
      <c r="D882" s="21"/>
      <c r="E882" s="21"/>
      <c r="F882" s="2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26" t="s">
        <v>16</v>
      </c>
      <c r="B883" s="27" t="s">
        <v>17</v>
      </c>
      <c r="C883" s="27" t="s">
        <v>18</v>
      </c>
      <c r="D883" s="27" t="s">
        <v>19</v>
      </c>
      <c r="E883" s="27" t="s">
        <v>20</v>
      </c>
      <c r="F883" s="28" t="s">
        <v>21</v>
      </c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29" t="s">
        <v>22</v>
      </c>
      <c r="B884" s="30">
        <v>4.0</v>
      </c>
      <c r="C884" s="31" t="s">
        <v>23</v>
      </c>
      <c r="D884" s="47"/>
      <c r="E884" s="33">
        <f t="shared" ref="E884:E928" si="34">D884*B884</f>
        <v>0</v>
      </c>
      <c r="F884" s="4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5" t="s">
        <v>24</v>
      </c>
      <c r="B885" s="30">
        <v>1.0</v>
      </c>
      <c r="C885" s="36" t="s">
        <v>25</v>
      </c>
      <c r="D885" s="47"/>
      <c r="E885" s="33">
        <f t="shared" si="34"/>
        <v>0</v>
      </c>
      <c r="F885" s="4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5" t="s">
        <v>26</v>
      </c>
      <c r="B886" s="30">
        <v>0.0</v>
      </c>
      <c r="C886" s="36" t="s">
        <v>27</v>
      </c>
      <c r="D886" s="47"/>
      <c r="E886" s="33">
        <f t="shared" si="34"/>
        <v>0</v>
      </c>
      <c r="F886" s="4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29" t="s">
        <v>28</v>
      </c>
      <c r="B887" s="30">
        <v>38.0</v>
      </c>
      <c r="C887" s="31" t="s">
        <v>29</v>
      </c>
      <c r="D887" s="47"/>
      <c r="E887" s="33">
        <f t="shared" si="34"/>
        <v>0</v>
      </c>
      <c r="F887" s="4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5" t="s">
        <v>30</v>
      </c>
      <c r="B888" s="37">
        <v>0.0</v>
      </c>
      <c r="C888" s="38" t="s">
        <v>31</v>
      </c>
      <c r="D888" s="47"/>
      <c r="E888" s="33">
        <f t="shared" si="34"/>
        <v>0</v>
      </c>
      <c r="F888" s="4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5" t="s">
        <v>32</v>
      </c>
      <c r="B889" s="37">
        <v>0.0</v>
      </c>
      <c r="C889" s="38" t="s">
        <v>33</v>
      </c>
      <c r="D889" s="47"/>
      <c r="E889" s="33">
        <f t="shared" si="34"/>
        <v>0</v>
      </c>
      <c r="F889" s="4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5" t="s">
        <v>34</v>
      </c>
      <c r="B890" s="37">
        <v>0.0</v>
      </c>
      <c r="C890" s="38" t="s">
        <v>35</v>
      </c>
      <c r="D890" s="47"/>
      <c r="E890" s="33">
        <f t="shared" si="34"/>
        <v>0</v>
      </c>
      <c r="F890" s="4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5" t="s">
        <v>36</v>
      </c>
      <c r="B891" s="37">
        <v>0.0</v>
      </c>
      <c r="C891" s="38" t="s">
        <v>37</v>
      </c>
      <c r="D891" s="47"/>
      <c r="E891" s="33">
        <f t="shared" si="34"/>
        <v>0</v>
      </c>
      <c r="F891" s="4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5" t="s">
        <v>38</v>
      </c>
      <c r="B892" s="37">
        <v>0.0</v>
      </c>
      <c r="C892" s="38" t="s">
        <v>39</v>
      </c>
      <c r="D892" s="47"/>
      <c r="E892" s="33">
        <f t="shared" si="34"/>
        <v>0</v>
      </c>
      <c r="F892" s="4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5" t="s">
        <v>40</v>
      </c>
      <c r="B893" s="37">
        <v>38.0</v>
      </c>
      <c r="C893" s="38" t="s">
        <v>41</v>
      </c>
      <c r="D893" s="47"/>
      <c r="E893" s="33">
        <f t="shared" si="34"/>
        <v>0</v>
      </c>
      <c r="F893" s="4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5" t="s">
        <v>42</v>
      </c>
      <c r="B894" s="37">
        <v>1.0</v>
      </c>
      <c r="C894" s="38" t="s">
        <v>43</v>
      </c>
      <c r="D894" s="47"/>
      <c r="E894" s="33">
        <f t="shared" si="34"/>
        <v>0</v>
      </c>
      <c r="F894" s="4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5" t="s">
        <v>44</v>
      </c>
      <c r="B895" s="37">
        <v>1.0</v>
      </c>
      <c r="C895" s="38" t="s">
        <v>45</v>
      </c>
      <c r="D895" s="47"/>
      <c r="E895" s="33">
        <f t="shared" si="34"/>
        <v>0</v>
      </c>
      <c r="F895" s="4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5" t="s">
        <v>46</v>
      </c>
      <c r="B896" s="37">
        <v>1.0</v>
      </c>
      <c r="C896" s="38" t="s">
        <v>47</v>
      </c>
      <c r="D896" s="47"/>
      <c r="E896" s="33">
        <f t="shared" si="34"/>
        <v>0</v>
      </c>
      <c r="F896" s="4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5" t="s">
        <v>48</v>
      </c>
      <c r="B897" s="37">
        <v>1.0</v>
      </c>
      <c r="C897" s="38" t="s">
        <v>49</v>
      </c>
      <c r="D897" s="47"/>
      <c r="E897" s="33">
        <f t="shared" si="34"/>
        <v>0</v>
      </c>
      <c r="F897" s="4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5" t="s">
        <v>50</v>
      </c>
      <c r="B898" s="37">
        <v>1.0</v>
      </c>
      <c r="C898" s="38" t="s">
        <v>51</v>
      </c>
      <c r="D898" s="32"/>
      <c r="E898" s="33">
        <f t="shared" si="34"/>
        <v>0</v>
      </c>
      <c r="F898" s="34"/>
      <c r="G898" s="3"/>
      <c r="H898" s="5"/>
      <c r="I898" s="5"/>
      <c r="J898" s="5"/>
      <c r="K898" s="5"/>
      <c r="L898" s="5"/>
      <c r="M898" s="5"/>
      <c r="N898" s="5"/>
      <c r="O898" s="5"/>
      <c r="P898" s="5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5" t="s">
        <v>52</v>
      </c>
      <c r="B899" s="37">
        <v>1.0</v>
      </c>
      <c r="C899" s="38" t="s">
        <v>53</v>
      </c>
      <c r="D899" s="47"/>
      <c r="E899" s="33">
        <f t="shared" si="34"/>
        <v>0</v>
      </c>
      <c r="F899" s="4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5" t="s">
        <v>54</v>
      </c>
      <c r="B900" s="37">
        <v>1.0</v>
      </c>
      <c r="C900" s="38" t="s">
        <v>55</v>
      </c>
      <c r="D900" s="32"/>
      <c r="E900" s="33">
        <f t="shared" si="34"/>
        <v>0</v>
      </c>
      <c r="F900" s="34"/>
      <c r="G900" s="3"/>
      <c r="H900" s="5"/>
      <c r="I900" s="5"/>
      <c r="J900" s="5"/>
      <c r="K900" s="5"/>
      <c r="L900" s="5"/>
      <c r="M900" s="5"/>
      <c r="N900" s="5"/>
      <c r="O900" s="5"/>
      <c r="P900" s="5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5" t="s">
        <v>56</v>
      </c>
      <c r="B901" s="37">
        <v>1.0</v>
      </c>
      <c r="C901" s="38" t="s">
        <v>57</v>
      </c>
      <c r="D901" s="32"/>
      <c r="E901" s="33">
        <f t="shared" si="34"/>
        <v>0</v>
      </c>
      <c r="F901" s="34"/>
      <c r="G901" s="3"/>
      <c r="H901" s="5"/>
      <c r="I901" s="5"/>
      <c r="J901" s="30"/>
      <c r="K901" s="37"/>
      <c r="L901" s="38"/>
      <c r="M901" s="5"/>
      <c r="N901" s="5"/>
      <c r="O901" s="5"/>
      <c r="P901" s="5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5" t="s">
        <v>58</v>
      </c>
      <c r="B902" s="37">
        <v>1.0</v>
      </c>
      <c r="C902" s="38" t="s">
        <v>59</v>
      </c>
      <c r="D902" s="32"/>
      <c r="E902" s="33">
        <f t="shared" si="34"/>
        <v>0</v>
      </c>
      <c r="F902" s="34"/>
      <c r="G902" s="3"/>
      <c r="H902" s="5"/>
      <c r="I902" s="5"/>
      <c r="J902" s="5"/>
      <c r="K902" s="5"/>
      <c r="L902" s="5"/>
      <c r="M902" s="5"/>
      <c r="N902" s="5"/>
      <c r="O902" s="5"/>
      <c r="P902" s="5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5" t="s">
        <v>60</v>
      </c>
      <c r="B903" s="37">
        <v>1.0</v>
      </c>
      <c r="C903" s="38" t="s">
        <v>61</v>
      </c>
      <c r="D903" s="32"/>
      <c r="E903" s="33">
        <f t="shared" si="34"/>
        <v>0</v>
      </c>
      <c r="F903" s="34"/>
      <c r="G903" s="3"/>
      <c r="H903" s="5"/>
      <c r="I903" s="5"/>
      <c r="J903" s="5"/>
      <c r="K903" s="5"/>
      <c r="L903" s="5"/>
      <c r="M903" s="5"/>
      <c r="N903" s="5"/>
      <c r="O903" s="5"/>
      <c r="P903" s="5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5" t="s">
        <v>62</v>
      </c>
      <c r="B904" s="37">
        <v>1.0</v>
      </c>
      <c r="C904" s="38" t="s">
        <v>63</v>
      </c>
      <c r="D904" s="32"/>
      <c r="E904" s="33">
        <f t="shared" si="34"/>
        <v>0</v>
      </c>
      <c r="F904" s="34"/>
      <c r="G904" s="3"/>
      <c r="H904" s="5"/>
      <c r="I904" s="5"/>
      <c r="J904" s="5"/>
      <c r="K904" s="5"/>
      <c r="L904" s="5"/>
      <c r="M904" s="5"/>
      <c r="N904" s="5"/>
      <c r="O904" s="5"/>
      <c r="P904" s="5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5" t="s">
        <v>64</v>
      </c>
      <c r="B905" s="37">
        <v>1.0</v>
      </c>
      <c r="C905" s="38" t="s">
        <v>65</v>
      </c>
      <c r="D905" s="32"/>
      <c r="E905" s="33">
        <f t="shared" si="34"/>
        <v>0</v>
      </c>
      <c r="F905" s="34"/>
      <c r="G905" s="3"/>
      <c r="H905" s="5"/>
      <c r="I905" s="5"/>
      <c r="J905" s="5"/>
      <c r="K905" s="5"/>
      <c r="L905" s="5"/>
      <c r="M905" s="5"/>
      <c r="N905" s="5"/>
      <c r="O905" s="5"/>
      <c r="P905" s="5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5" t="s">
        <v>66</v>
      </c>
      <c r="B906" s="37">
        <v>1.0</v>
      </c>
      <c r="C906" s="38" t="s">
        <v>67</v>
      </c>
      <c r="D906" s="32"/>
      <c r="E906" s="33">
        <f t="shared" si="34"/>
        <v>0</v>
      </c>
      <c r="F906" s="34"/>
      <c r="G906" s="3"/>
      <c r="H906" s="5"/>
      <c r="I906" s="5"/>
      <c r="J906" s="5"/>
      <c r="K906" s="5"/>
      <c r="L906" s="5"/>
      <c r="M906" s="5"/>
      <c r="N906" s="5"/>
      <c r="O906" s="5"/>
      <c r="P906" s="5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5" t="s">
        <v>68</v>
      </c>
      <c r="B907" s="37">
        <v>1.0</v>
      </c>
      <c r="C907" s="38" t="s">
        <v>69</v>
      </c>
      <c r="D907" s="32"/>
      <c r="E907" s="33">
        <f t="shared" si="34"/>
        <v>0</v>
      </c>
      <c r="F907" s="34"/>
      <c r="G907" s="3"/>
      <c r="H907" s="5"/>
      <c r="I907" s="5"/>
      <c r="J907" s="5"/>
      <c r="K907" s="5"/>
      <c r="L907" s="5"/>
      <c r="M907" s="5"/>
      <c r="N907" s="5"/>
      <c r="O907" s="5"/>
      <c r="P907" s="5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5" t="s">
        <v>70</v>
      </c>
      <c r="B908" s="37">
        <v>1.0</v>
      </c>
      <c r="C908" s="38" t="s">
        <v>71</v>
      </c>
      <c r="D908" s="32"/>
      <c r="E908" s="33">
        <f t="shared" si="34"/>
        <v>0</v>
      </c>
      <c r="F908" s="34"/>
      <c r="G908" s="3"/>
      <c r="H908" s="5"/>
      <c r="I908" s="5"/>
      <c r="J908" s="5"/>
      <c r="K908" s="5"/>
      <c r="L908" s="5"/>
      <c r="M908" s="5"/>
      <c r="N908" s="5"/>
      <c r="O908" s="5"/>
      <c r="P908" s="5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5" t="s">
        <v>72</v>
      </c>
      <c r="B909" s="37">
        <v>1.0</v>
      </c>
      <c r="C909" s="38" t="s">
        <v>73</v>
      </c>
      <c r="D909" s="32"/>
      <c r="E909" s="33">
        <f t="shared" si="34"/>
        <v>0</v>
      </c>
      <c r="F909" s="34"/>
      <c r="G909" s="3"/>
      <c r="H909" s="5"/>
      <c r="I909" s="5"/>
      <c r="J909" s="5"/>
      <c r="K909" s="5"/>
      <c r="L909" s="5"/>
      <c r="M909" s="5"/>
      <c r="N909" s="5"/>
      <c r="O909" s="5"/>
      <c r="P909" s="5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5" t="s">
        <v>74</v>
      </c>
      <c r="B910" s="37">
        <v>1.0</v>
      </c>
      <c r="C910" s="38" t="s">
        <v>75</v>
      </c>
      <c r="D910" s="32"/>
      <c r="E910" s="33">
        <f t="shared" si="34"/>
        <v>0</v>
      </c>
      <c r="F910" s="34"/>
      <c r="G910" s="3"/>
      <c r="H910" s="5"/>
      <c r="I910" s="5"/>
      <c r="J910" s="5"/>
      <c r="K910" s="5"/>
      <c r="L910" s="5"/>
      <c r="M910" s="5"/>
      <c r="N910" s="5"/>
      <c r="O910" s="5"/>
      <c r="P910" s="5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5" t="s">
        <v>76</v>
      </c>
      <c r="B911" s="37">
        <v>1.0</v>
      </c>
      <c r="C911" s="38" t="s">
        <v>77</v>
      </c>
      <c r="D911" s="32"/>
      <c r="E911" s="33">
        <f t="shared" si="34"/>
        <v>0</v>
      </c>
      <c r="F911" s="34"/>
      <c r="G911" s="3"/>
      <c r="H911" s="5"/>
      <c r="I911" s="5"/>
      <c r="J911" s="5"/>
      <c r="K911" s="5"/>
      <c r="L911" s="5"/>
      <c r="M911" s="5"/>
      <c r="N911" s="5"/>
      <c r="O911" s="5"/>
      <c r="P911" s="5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5" t="s">
        <v>78</v>
      </c>
      <c r="B912" s="37">
        <v>1.0</v>
      </c>
      <c r="C912" s="38" t="s">
        <v>79</v>
      </c>
      <c r="D912" s="32"/>
      <c r="E912" s="33">
        <f t="shared" si="34"/>
        <v>0</v>
      </c>
      <c r="F912" s="34"/>
      <c r="G912" s="3"/>
      <c r="H912" s="5"/>
      <c r="I912" s="5"/>
      <c r="J912" s="5"/>
      <c r="K912" s="5"/>
      <c r="L912" s="5"/>
      <c r="M912" s="5"/>
      <c r="N912" s="5"/>
      <c r="O912" s="5"/>
      <c r="P912" s="5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5" t="s">
        <v>80</v>
      </c>
      <c r="B913" s="37">
        <v>1.0</v>
      </c>
      <c r="C913" s="38" t="s">
        <v>81</v>
      </c>
      <c r="D913" s="47"/>
      <c r="E913" s="33">
        <f t="shared" si="34"/>
        <v>0</v>
      </c>
      <c r="F913" s="4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5" t="s">
        <v>82</v>
      </c>
      <c r="B914" s="37">
        <v>1.0</v>
      </c>
      <c r="C914" s="38" t="s">
        <v>83</v>
      </c>
      <c r="D914" s="47"/>
      <c r="E914" s="33">
        <f t="shared" si="34"/>
        <v>0</v>
      </c>
      <c r="F914" s="4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5" t="s">
        <v>84</v>
      </c>
      <c r="B915" s="37">
        <v>1.0</v>
      </c>
      <c r="C915" s="38" t="s">
        <v>85</v>
      </c>
      <c r="D915" s="47"/>
      <c r="E915" s="33">
        <f t="shared" si="34"/>
        <v>0</v>
      </c>
      <c r="F915" s="4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5" t="s">
        <v>86</v>
      </c>
      <c r="B916" s="37">
        <v>1.0</v>
      </c>
      <c r="C916" s="38" t="s">
        <v>87</v>
      </c>
      <c r="D916" s="47"/>
      <c r="E916" s="33">
        <f t="shared" si="34"/>
        <v>0</v>
      </c>
      <c r="F916" s="4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5" t="s">
        <v>88</v>
      </c>
      <c r="B917" s="37">
        <v>1.0</v>
      </c>
      <c r="C917" s="38" t="s">
        <v>89</v>
      </c>
      <c r="D917" s="47"/>
      <c r="E917" s="33">
        <f t="shared" si="34"/>
        <v>0</v>
      </c>
      <c r="F917" s="4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5" t="s">
        <v>90</v>
      </c>
      <c r="B918" s="37">
        <v>43.0</v>
      </c>
      <c r="C918" s="38" t="s">
        <v>91</v>
      </c>
      <c r="D918" s="47"/>
      <c r="E918" s="33">
        <f t="shared" si="34"/>
        <v>0</v>
      </c>
      <c r="F918" s="4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5" t="s">
        <v>92</v>
      </c>
      <c r="B919" s="37">
        <v>43.0</v>
      </c>
      <c r="C919" s="38" t="s">
        <v>93</v>
      </c>
      <c r="D919" s="47"/>
      <c r="E919" s="33">
        <f t="shared" si="34"/>
        <v>0</v>
      </c>
      <c r="F919" s="4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5" t="s">
        <v>94</v>
      </c>
      <c r="B920" s="37">
        <v>43.0</v>
      </c>
      <c r="C920" s="38" t="s">
        <v>95</v>
      </c>
      <c r="D920" s="47"/>
      <c r="E920" s="33">
        <f t="shared" si="34"/>
        <v>0</v>
      </c>
      <c r="F920" s="4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5" t="s">
        <v>96</v>
      </c>
      <c r="B921" s="37">
        <v>43.0</v>
      </c>
      <c r="C921" s="38" t="s">
        <v>97</v>
      </c>
      <c r="D921" s="47"/>
      <c r="E921" s="33">
        <f t="shared" si="34"/>
        <v>0</v>
      </c>
      <c r="F921" s="4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5" t="s">
        <v>98</v>
      </c>
      <c r="B922" s="37">
        <v>43.0</v>
      </c>
      <c r="C922" s="38" t="s">
        <v>99</v>
      </c>
      <c r="D922" s="47"/>
      <c r="E922" s="33">
        <f t="shared" si="34"/>
        <v>0</v>
      </c>
      <c r="F922" s="4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5" t="s">
        <v>100</v>
      </c>
      <c r="B923" s="37">
        <v>43.0</v>
      </c>
      <c r="C923" s="38" t="s">
        <v>101</v>
      </c>
      <c r="D923" s="47"/>
      <c r="E923" s="33">
        <f t="shared" si="34"/>
        <v>0</v>
      </c>
      <c r="F923" s="4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5" t="s">
        <v>102</v>
      </c>
      <c r="B924" s="37">
        <v>43.0</v>
      </c>
      <c r="C924" s="38" t="s">
        <v>103</v>
      </c>
      <c r="D924" s="47"/>
      <c r="E924" s="33">
        <f t="shared" si="34"/>
        <v>0</v>
      </c>
      <c r="F924" s="4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5" t="s">
        <v>104</v>
      </c>
      <c r="B925" s="37">
        <v>43.0</v>
      </c>
      <c r="C925" s="38" t="s">
        <v>105</v>
      </c>
      <c r="D925" s="47"/>
      <c r="E925" s="33">
        <f t="shared" si="34"/>
        <v>0</v>
      </c>
      <c r="F925" s="4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5" t="s">
        <v>106</v>
      </c>
      <c r="B926" s="37">
        <v>43.0</v>
      </c>
      <c r="C926" s="38" t="s">
        <v>107</v>
      </c>
      <c r="D926" s="47"/>
      <c r="E926" s="33">
        <f t="shared" si="34"/>
        <v>0</v>
      </c>
      <c r="F926" s="4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5" t="s">
        <v>108</v>
      </c>
      <c r="B927" s="37">
        <v>43.0</v>
      </c>
      <c r="C927" s="38" t="s">
        <v>109</v>
      </c>
      <c r="D927" s="47"/>
      <c r="E927" s="33">
        <f t="shared" si="34"/>
        <v>0</v>
      </c>
      <c r="F927" s="4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5"/>
      <c r="B928" s="37"/>
      <c r="C928" s="38"/>
      <c r="D928" s="47"/>
      <c r="E928" s="33">
        <f t="shared" si="34"/>
        <v>0</v>
      </c>
      <c r="F928" s="4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5"/>
      <c r="B929" s="37"/>
      <c r="C929" s="38"/>
      <c r="D929" s="47"/>
      <c r="E929" s="33">
        <v>0.0</v>
      </c>
      <c r="F929" s="4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42" t="s">
        <v>110</v>
      </c>
      <c r="B930" s="43"/>
      <c r="C930" s="43"/>
      <c r="D930" s="43"/>
      <c r="E930" s="43"/>
      <c r="F930" s="4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29" t="s">
        <v>111</v>
      </c>
      <c r="B931" s="30">
        <v>4.0</v>
      </c>
      <c r="C931" s="31" t="s">
        <v>23</v>
      </c>
      <c r="D931" s="47"/>
      <c r="E931" s="33">
        <f t="shared" ref="E931:E935" si="35">D931*B931</f>
        <v>0</v>
      </c>
      <c r="F931" s="4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5" t="s">
        <v>112</v>
      </c>
      <c r="B932" s="30">
        <v>1.0</v>
      </c>
      <c r="C932" s="36" t="s">
        <v>25</v>
      </c>
      <c r="D932" s="47"/>
      <c r="E932" s="33">
        <f t="shared" si="35"/>
        <v>0</v>
      </c>
      <c r="F932" s="4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5" t="s">
        <v>113</v>
      </c>
      <c r="B933" s="30">
        <v>0.0</v>
      </c>
      <c r="C933" s="36" t="s">
        <v>27</v>
      </c>
      <c r="D933" s="47"/>
      <c r="E933" s="33">
        <f t="shared" si="35"/>
        <v>0</v>
      </c>
      <c r="F933" s="4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29" t="s">
        <v>114</v>
      </c>
      <c r="B934" s="30">
        <v>38.0</v>
      </c>
      <c r="C934" s="31" t="s">
        <v>29</v>
      </c>
      <c r="D934" s="47"/>
      <c r="E934" s="33">
        <f t="shared" si="35"/>
        <v>0</v>
      </c>
      <c r="F934" s="4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45"/>
      <c r="B935" s="37"/>
      <c r="C935" s="46"/>
      <c r="D935" s="47"/>
      <c r="E935" s="33">
        <f t="shared" si="35"/>
        <v>0</v>
      </c>
      <c r="F935" s="4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42" t="s">
        <v>115</v>
      </c>
      <c r="B936" s="43"/>
      <c r="C936" s="43"/>
      <c r="D936" s="43"/>
      <c r="E936" s="43"/>
      <c r="F936" s="4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29" t="s">
        <v>116</v>
      </c>
      <c r="B937" s="30">
        <v>4.0</v>
      </c>
      <c r="C937" s="31" t="s">
        <v>23</v>
      </c>
      <c r="D937" s="47"/>
      <c r="E937" s="33">
        <f t="shared" ref="E937:E941" si="36">D937*B937</f>
        <v>0</v>
      </c>
      <c r="F937" s="4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5" t="s">
        <v>117</v>
      </c>
      <c r="B938" s="30">
        <v>1.0</v>
      </c>
      <c r="C938" s="36" t="s">
        <v>25</v>
      </c>
      <c r="D938" s="47"/>
      <c r="E938" s="33">
        <f t="shared" si="36"/>
        <v>0</v>
      </c>
      <c r="F938" s="4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5" t="s">
        <v>118</v>
      </c>
      <c r="B939" s="30">
        <v>0.0</v>
      </c>
      <c r="C939" s="36" t="s">
        <v>27</v>
      </c>
      <c r="D939" s="47"/>
      <c r="E939" s="33">
        <f t="shared" si="36"/>
        <v>0</v>
      </c>
      <c r="F939" s="4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29" t="s">
        <v>119</v>
      </c>
      <c r="B940" s="30">
        <v>38.0</v>
      </c>
      <c r="C940" s="31" t="s">
        <v>29</v>
      </c>
      <c r="D940" s="47"/>
      <c r="E940" s="33">
        <f t="shared" si="36"/>
        <v>0</v>
      </c>
      <c r="F940" s="4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49"/>
      <c r="B941" s="50"/>
      <c r="C941" s="51"/>
      <c r="D941" s="52"/>
      <c r="E941" s="53">
        <f t="shared" si="36"/>
        <v>0</v>
      </c>
      <c r="F941" s="5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55" t="s">
        <v>120</v>
      </c>
      <c r="E942" s="56">
        <f>SUMIFS(E884:E941,F884:F941,"Yes")</f>
        <v>0</v>
      </c>
      <c r="F942" s="6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55" t="s">
        <v>121</v>
      </c>
      <c r="E943" s="56">
        <f>7.75%*E942</f>
        <v>0</v>
      </c>
      <c r="F943" s="6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55" t="s">
        <v>122</v>
      </c>
      <c r="E944" s="57">
        <f>SUMIFS(E884:E941,F884:F941,"No")</f>
        <v>0</v>
      </c>
      <c r="F944" s="6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58" t="s">
        <v>123</v>
      </c>
      <c r="B945" s="40"/>
      <c r="C945" s="40"/>
      <c r="D945" s="40"/>
      <c r="E945" s="59"/>
      <c r="F945" s="6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55" t="s">
        <v>124</v>
      </c>
      <c r="E946" s="60">
        <f>SUM(E942:E945)</f>
        <v>0</v>
      </c>
      <c r="F946" s="6"/>
      <c r="G946" s="61" t="s">
        <v>147</v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4"/>
      <c r="B947" s="5"/>
      <c r="C947" s="4"/>
      <c r="D947" s="4"/>
      <c r="E947" s="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4"/>
      <c r="B948" s="5"/>
      <c r="C948" s="4"/>
      <c r="D948" s="4"/>
      <c r="E948" s="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4"/>
      <c r="B949" s="5"/>
      <c r="C949" s="4"/>
      <c r="D949" s="4"/>
      <c r="E949" s="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4"/>
      <c r="B950" s="5"/>
      <c r="C950" s="4"/>
      <c r="D950" s="4"/>
      <c r="E950" s="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7" t="s">
        <v>2</v>
      </c>
      <c r="C951" s="8" t="str">
        <f>$C$3</f>
        <v/>
      </c>
      <c r="D951" s="9"/>
      <c r="E951" s="9"/>
      <c r="F951" s="9"/>
      <c r="G951" s="6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10"/>
      <c r="B952" s="5"/>
      <c r="C952" s="5"/>
      <c r="D952" s="5"/>
      <c r="E952" s="5"/>
      <c r="F952" s="3"/>
      <c r="G952" s="6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7" t="s">
        <v>5</v>
      </c>
      <c r="C953" s="8" t="str">
        <f>$C$5</f>
        <v/>
      </c>
      <c r="D953" s="9"/>
      <c r="E953" s="9"/>
      <c r="F953" s="9"/>
      <c r="G953" s="6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7" t="s">
        <v>7</v>
      </c>
      <c r="C954" s="8" t="str">
        <f>$C$6</f>
        <v/>
      </c>
      <c r="D954" s="9"/>
      <c r="E954" s="9"/>
      <c r="F954" s="9"/>
      <c r="G954" s="6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7" t="s">
        <v>9</v>
      </c>
      <c r="C955" s="8" t="str">
        <f>$C$7</f>
        <v/>
      </c>
      <c r="D955" s="9"/>
      <c r="E955" s="9"/>
      <c r="F955" s="9"/>
      <c r="G955" s="6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10"/>
      <c r="B956" s="5"/>
      <c r="C956" s="5"/>
      <c r="D956" s="5"/>
      <c r="E956" s="5"/>
      <c r="F956" s="3"/>
      <c r="G956" s="6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7" t="s">
        <v>12</v>
      </c>
      <c r="C957" s="8" t="str">
        <f>$C$9</f>
        <v/>
      </c>
      <c r="D957" s="9"/>
      <c r="E957" s="9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4"/>
      <c r="B958" s="5"/>
      <c r="C958" s="4"/>
      <c r="D958" s="4"/>
      <c r="E958" s="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4"/>
      <c r="B959" s="5"/>
      <c r="C959" s="4"/>
      <c r="D959" s="4"/>
      <c r="E959" s="4"/>
      <c r="F959" s="3"/>
      <c r="G959" s="3"/>
      <c r="H959" s="3"/>
      <c r="I959" s="6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20" t="s">
        <v>148</v>
      </c>
      <c r="B960" s="21"/>
      <c r="C960" s="21"/>
      <c r="D960" s="21"/>
      <c r="E960" s="21"/>
      <c r="F960" s="2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25" t="s">
        <v>15</v>
      </c>
      <c r="B961" s="21"/>
      <c r="C961" s="21"/>
      <c r="D961" s="21"/>
      <c r="E961" s="21"/>
      <c r="F961" s="2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26" t="s">
        <v>16</v>
      </c>
      <c r="B962" s="27" t="s">
        <v>17</v>
      </c>
      <c r="C962" s="27" t="s">
        <v>18</v>
      </c>
      <c r="D962" s="27" t="s">
        <v>19</v>
      </c>
      <c r="E962" s="27" t="s">
        <v>20</v>
      </c>
      <c r="F962" s="28" t="s">
        <v>21</v>
      </c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29" t="s">
        <v>22</v>
      </c>
      <c r="B963" s="30">
        <v>3.0</v>
      </c>
      <c r="C963" s="31" t="s">
        <v>23</v>
      </c>
      <c r="D963" s="47"/>
      <c r="E963" s="33">
        <f t="shared" ref="E963:E1007" si="37">D963*B963</f>
        <v>0</v>
      </c>
      <c r="F963" s="4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5" t="s">
        <v>24</v>
      </c>
      <c r="B964" s="30">
        <v>0.0</v>
      </c>
      <c r="C964" s="36" t="s">
        <v>25</v>
      </c>
      <c r="D964" s="47"/>
      <c r="E964" s="33">
        <f t="shared" si="37"/>
        <v>0</v>
      </c>
      <c r="F964" s="4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5" t="s">
        <v>26</v>
      </c>
      <c r="B965" s="30">
        <v>27.0</v>
      </c>
      <c r="C965" s="36" t="s">
        <v>27</v>
      </c>
      <c r="D965" s="47"/>
      <c r="E965" s="33">
        <f t="shared" si="37"/>
        <v>0</v>
      </c>
      <c r="F965" s="4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29" t="s">
        <v>28</v>
      </c>
      <c r="B966" s="30">
        <v>38.0</v>
      </c>
      <c r="C966" s="31" t="s">
        <v>29</v>
      </c>
      <c r="D966" s="47"/>
      <c r="E966" s="33">
        <f t="shared" si="37"/>
        <v>0</v>
      </c>
      <c r="F966" s="4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5" t="s">
        <v>30</v>
      </c>
      <c r="B967" s="37">
        <v>1.0</v>
      </c>
      <c r="C967" s="38" t="s">
        <v>31</v>
      </c>
      <c r="D967" s="47"/>
      <c r="E967" s="33">
        <f t="shared" si="37"/>
        <v>0</v>
      </c>
      <c r="F967" s="4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5" t="s">
        <v>32</v>
      </c>
      <c r="B968" s="37">
        <v>1.0</v>
      </c>
      <c r="C968" s="38" t="s">
        <v>33</v>
      </c>
      <c r="D968" s="47"/>
      <c r="E968" s="33">
        <f t="shared" si="37"/>
        <v>0</v>
      </c>
      <c r="F968" s="4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5" t="s">
        <v>34</v>
      </c>
      <c r="B969" s="37">
        <v>1.0</v>
      </c>
      <c r="C969" s="38" t="s">
        <v>35</v>
      </c>
      <c r="D969" s="47"/>
      <c r="E969" s="33">
        <f t="shared" si="37"/>
        <v>0</v>
      </c>
      <c r="F969" s="4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5" t="s">
        <v>36</v>
      </c>
      <c r="B970" s="37">
        <v>1.0</v>
      </c>
      <c r="C970" s="38" t="s">
        <v>37</v>
      </c>
      <c r="D970" s="47"/>
      <c r="E970" s="33">
        <f t="shared" si="37"/>
        <v>0</v>
      </c>
      <c r="F970" s="4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5" t="s">
        <v>38</v>
      </c>
      <c r="B971" s="37">
        <v>27.0</v>
      </c>
      <c r="C971" s="38" t="s">
        <v>39</v>
      </c>
      <c r="D971" s="47"/>
      <c r="E971" s="33">
        <f t="shared" si="37"/>
        <v>0</v>
      </c>
      <c r="F971" s="4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5" t="s">
        <v>40</v>
      </c>
      <c r="B972" s="37">
        <v>38.0</v>
      </c>
      <c r="C972" s="38" t="s">
        <v>41</v>
      </c>
      <c r="D972" s="47"/>
      <c r="E972" s="33">
        <f t="shared" si="37"/>
        <v>0</v>
      </c>
      <c r="F972" s="4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5" t="s">
        <v>42</v>
      </c>
      <c r="B973" s="37">
        <v>1.0</v>
      </c>
      <c r="C973" s="38" t="s">
        <v>43</v>
      </c>
      <c r="D973" s="47"/>
      <c r="E973" s="33">
        <f t="shared" si="37"/>
        <v>0</v>
      </c>
      <c r="F973" s="4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5" t="s">
        <v>44</v>
      </c>
      <c r="B974" s="37">
        <v>1.0</v>
      </c>
      <c r="C974" s="38" t="s">
        <v>45</v>
      </c>
      <c r="D974" s="47"/>
      <c r="E974" s="33">
        <f t="shared" si="37"/>
        <v>0</v>
      </c>
      <c r="F974" s="4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5" t="s">
        <v>46</v>
      </c>
      <c r="B975" s="37">
        <v>1.0</v>
      </c>
      <c r="C975" s="38" t="s">
        <v>47</v>
      </c>
      <c r="D975" s="47"/>
      <c r="E975" s="33">
        <f t="shared" si="37"/>
        <v>0</v>
      </c>
      <c r="F975" s="4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5" t="s">
        <v>48</v>
      </c>
      <c r="B976" s="37">
        <v>1.0</v>
      </c>
      <c r="C976" s="38" t="s">
        <v>49</v>
      </c>
      <c r="D976" s="47"/>
      <c r="E976" s="33">
        <f t="shared" si="37"/>
        <v>0</v>
      </c>
      <c r="F976" s="4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5" t="s">
        <v>50</v>
      </c>
      <c r="B977" s="37">
        <v>1.0</v>
      </c>
      <c r="C977" s="38" t="s">
        <v>51</v>
      </c>
      <c r="D977" s="32"/>
      <c r="E977" s="33">
        <f t="shared" si="37"/>
        <v>0</v>
      </c>
      <c r="F977" s="34"/>
      <c r="G977" s="3"/>
      <c r="H977" s="5"/>
      <c r="I977" s="5"/>
      <c r="J977" s="5"/>
      <c r="K977" s="5"/>
      <c r="L977" s="5"/>
      <c r="M977" s="5"/>
      <c r="N977" s="5"/>
      <c r="O977" s="5"/>
      <c r="P977" s="5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5" t="s">
        <v>52</v>
      </c>
      <c r="B978" s="37">
        <v>1.0</v>
      </c>
      <c r="C978" s="38" t="s">
        <v>53</v>
      </c>
      <c r="D978" s="47"/>
      <c r="E978" s="33">
        <f t="shared" si="37"/>
        <v>0</v>
      </c>
      <c r="F978" s="4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5" t="s">
        <v>54</v>
      </c>
      <c r="B979" s="37">
        <v>1.0</v>
      </c>
      <c r="C979" s="38" t="s">
        <v>55</v>
      </c>
      <c r="D979" s="32"/>
      <c r="E979" s="33">
        <f t="shared" si="37"/>
        <v>0</v>
      </c>
      <c r="F979" s="34"/>
      <c r="G979" s="3"/>
      <c r="H979" s="5"/>
      <c r="I979" s="5"/>
      <c r="J979" s="5"/>
      <c r="K979" s="5"/>
      <c r="L979" s="5"/>
      <c r="M979" s="5"/>
      <c r="N979" s="5"/>
      <c r="O979" s="5"/>
      <c r="P979" s="5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5" t="s">
        <v>56</v>
      </c>
      <c r="B980" s="37">
        <v>1.0</v>
      </c>
      <c r="C980" s="38" t="s">
        <v>57</v>
      </c>
      <c r="D980" s="32"/>
      <c r="E980" s="33">
        <f t="shared" si="37"/>
        <v>0</v>
      </c>
      <c r="F980" s="34"/>
      <c r="G980" s="3"/>
      <c r="H980" s="5"/>
      <c r="I980" s="5"/>
      <c r="J980" s="30"/>
      <c r="K980" s="37"/>
      <c r="L980" s="38"/>
      <c r="M980" s="5"/>
      <c r="N980" s="5"/>
      <c r="O980" s="5"/>
      <c r="P980" s="5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5" t="s">
        <v>58</v>
      </c>
      <c r="B981" s="37">
        <v>1.0</v>
      </c>
      <c r="C981" s="38" t="s">
        <v>59</v>
      </c>
      <c r="D981" s="32"/>
      <c r="E981" s="33">
        <f t="shared" si="37"/>
        <v>0</v>
      </c>
      <c r="F981" s="34"/>
      <c r="G981" s="3"/>
      <c r="H981" s="5"/>
      <c r="I981" s="5"/>
      <c r="J981" s="5"/>
      <c r="K981" s="5"/>
      <c r="L981" s="5"/>
      <c r="M981" s="5"/>
      <c r="N981" s="5"/>
      <c r="O981" s="5"/>
      <c r="P981" s="5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5" t="s">
        <v>60</v>
      </c>
      <c r="B982" s="37">
        <v>1.0</v>
      </c>
      <c r="C982" s="38" t="s">
        <v>61</v>
      </c>
      <c r="D982" s="32"/>
      <c r="E982" s="33">
        <f t="shared" si="37"/>
        <v>0</v>
      </c>
      <c r="F982" s="34"/>
      <c r="G982" s="3"/>
      <c r="H982" s="5"/>
      <c r="I982" s="5"/>
      <c r="J982" s="5"/>
      <c r="K982" s="5"/>
      <c r="L982" s="5"/>
      <c r="M982" s="5"/>
      <c r="N982" s="5"/>
      <c r="O982" s="5"/>
      <c r="P982" s="5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5" t="s">
        <v>62</v>
      </c>
      <c r="B983" s="37">
        <v>1.0</v>
      </c>
      <c r="C983" s="38" t="s">
        <v>63</v>
      </c>
      <c r="D983" s="32"/>
      <c r="E983" s="33">
        <f t="shared" si="37"/>
        <v>0</v>
      </c>
      <c r="F983" s="34"/>
      <c r="G983" s="3"/>
      <c r="H983" s="5"/>
      <c r="I983" s="5"/>
      <c r="J983" s="5"/>
      <c r="K983" s="5"/>
      <c r="L983" s="5"/>
      <c r="M983" s="5"/>
      <c r="N983" s="5"/>
      <c r="O983" s="5"/>
      <c r="P983" s="5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5" t="s">
        <v>64</v>
      </c>
      <c r="B984" s="37">
        <v>1.0</v>
      </c>
      <c r="C984" s="38" t="s">
        <v>65</v>
      </c>
      <c r="D984" s="32"/>
      <c r="E984" s="33">
        <f t="shared" si="37"/>
        <v>0</v>
      </c>
      <c r="F984" s="34"/>
      <c r="G984" s="3"/>
      <c r="H984" s="5"/>
      <c r="I984" s="5"/>
      <c r="J984" s="5"/>
      <c r="K984" s="5"/>
      <c r="L984" s="5"/>
      <c r="M984" s="5"/>
      <c r="N984" s="5"/>
      <c r="O984" s="5"/>
      <c r="P984" s="5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5" t="s">
        <v>66</v>
      </c>
      <c r="B985" s="37">
        <v>1.0</v>
      </c>
      <c r="C985" s="38" t="s">
        <v>67</v>
      </c>
      <c r="D985" s="32"/>
      <c r="E985" s="33">
        <f t="shared" si="37"/>
        <v>0</v>
      </c>
      <c r="F985" s="34"/>
      <c r="G985" s="3"/>
      <c r="H985" s="5"/>
      <c r="I985" s="5"/>
      <c r="J985" s="5"/>
      <c r="K985" s="5"/>
      <c r="L985" s="5"/>
      <c r="M985" s="5"/>
      <c r="N985" s="5"/>
      <c r="O985" s="5"/>
      <c r="P985" s="5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5" t="s">
        <v>68</v>
      </c>
      <c r="B986" s="37">
        <v>1.0</v>
      </c>
      <c r="C986" s="38" t="s">
        <v>69</v>
      </c>
      <c r="D986" s="32"/>
      <c r="E986" s="33">
        <f t="shared" si="37"/>
        <v>0</v>
      </c>
      <c r="F986" s="34"/>
      <c r="G986" s="3"/>
      <c r="H986" s="5"/>
      <c r="I986" s="5"/>
      <c r="J986" s="5"/>
      <c r="K986" s="5"/>
      <c r="L986" s="5"/>
      <c r="M986" s="5"/>
      <c r="N986" s="5"/>
      <c r="O986" s="5"/>
      <c r="P986" s="5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5" t="s">
        <v>70</v>
      </c>
      <c r="B987" s="37">
        <v>1.0</v>
      </c>
      <c r="C987" s="38" t="s">
        <v>71</v>
      </c>
      <c r="D987" s="32"/>
      <c r="E987" s="33">
        <f t="shared" si="37"/>
        <v>0</v>
      </c>
      <c r="F987" s="34"/>
      <c r="G987" s="3"/>
      <c r="H987" s="5"/>
      <c r="I987" s="5"/>
      <c r="J987" s="5"/>
      <c r="K987" s="5"/>
      <c r="L987" s="5"/>
      <c r="M987" s="5"/>
      <c r="N987" s="5"/>
      <c r="O987" s="5"/>
      <c r="P987" s="5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5" t="s">
        <v>72</v>
      </c>
      <c r="B988" s="37">
        <v>1.0</v>
      </c>
      <c r="C988" s="38" t="s">
        <v>73</v>
      </c>
      <c r="D988" s="32"/>
      <c r="E988" s="33">
        <f t="shared" si="37"/>
        <v>0</v>
      </c>
      <c r="F988" s="34"/>
      <c r="G988" s="3"/>
      <c r="H988" s="5"/>
      <c r="I988" s="5"/>
      <c r="J988" s="5"/>
      <c r="K988" s="5"/>
      <c r="L988" s="5"/>
      <c r="M988" s="5"/>
      <c r="N988" s="5"/>
      <c r="O988" s="5"/>
      <c r="P988" s="5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5" t="s">
        <v>74</v>
      </c>
      <c r="B989" s="37">
        <v>1.0</v>
      </c>
      <c r="C989" s="38" t="s">
        <v>75</v>
      </c>
      <c r="D989" s="32"/>
      <c r="E989" s="33">
        <f t="shared" si="37"/>
        <v>0</v>
      </c>
      <c r="F989" s="34"/>
      <c r="G989" s="3"/>
      <c r="H989" s="5"/>
      <c r="I989" s="5"/>
      <c r="J989" s="5"/>
      <c r="K989" s="5"/>
      <c r="L989" s="5"/>
      <c r="M989" s="5"/>
      <c r="N989" s="5"/>
      <c r="O989" s="5"/>
      <c r="P989" s="5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5" t="s">
        <v>76</v>
      </c>
      <c r="B990" s="37">
        <v>1.0</v>
      </c>
      <c r="C990" s="38" t="s">
        <v>77</v>
      </c>
      <c r="D990" s="32"/>
      <c r="E990" s="33">
        <f t="shared" si="37"/>
        <v>0</v>
      </c>
      <c r="F990" s="34"/>
      <c r="G990" s="3"/>
      <c r="H990" s="5"/>
      <c r="I990" s="5"/>
      <c r="J990" s="5"/>
      <c r="K990" s="5"/>
      <c r="L990" s="5"/>
      <c r="M990" s="5"/>
      <c r="N990" s="5"/>
      <c r="O990" s="5"/>
      <c r="P990" s="5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5" t="s">
        <v>78</v>
      </c>
      <c r="B991" s="37">
        <v>1.0</v>
      </c>
      <c r="C991" s="38" t="s">
        <v>79</v>
      </c>
      <c r="D991" s="32"/>
      <c r="E991" s="33">
        <f t="shared" si="37"/>
        <v>0</v>
      </c>
      <c r="F991" s="34"/>
      <c r="G991" s="3"/>
      <c r="H991" s="5"/>
      <c r="I991" s="5"/>
      <c r="J991" s="5"/>
      <c r="K991" s="5"/>
      <c r="L991" s="5"/>
      <c r="M991" s="5"/>
      <c r="N991" s="5"/>
      <c r="O991" s="5"/>
      <c r="P991" s="5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5" t="s">
        <v>80</v>
      </c>
      <c r="B992" s="37">
        <v>1.0</v>
      </c>
      <c r="C992" s="38" t="s">
        <v>81</v>
      </c>
      <c r="D992" s="47"/>
      <c r="E992" s="33">
        <f t="shared" si="37"/>
        <v>0</v>
      </c>
      <c r="F992" s="4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5" t="s">
        <v>82</v>
      </c>
      <c r="B993" s="37">
        <v>1.0</v>
      </c>
      <c r="C993" s="38" t="s">
        <v>83</v>
      </c>
      <c r="D993" s="47"/>
      <c r="E993" s="33">
        <f t="shared" si="37"/>
        <v>0</v>
      </c>
      <c r="F993" s="4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5" t="s">
        <v>84</v>
      </c>
      <c r="B994" s="37">
        <v>1.0</v>
      </c>
      <c r="C994" s="38" t="s">
        <v>85</v>
      </c>
      <c r="D994" s="47"/>
      <c r="E994" s="33">
        <f t="shared" si="37"/>
        <v>0</v>
      </c>
      <c r="F994" s="4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5" t="s">
        <v>86</v>
      </c>
      <c r="B995" s="37">
        <v>1.0</v>
      </c>
      <c r="C995" s="38" t="s">
        <v>87</v>
      </c>
      <c r="D995" s="47"/>
      <c r="E995" s="33">
        <f t="shared" si="37"/>
        <v>0</v>
      </c>
      <c r="F995" s="4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5" t="s">
        <v>88</v>
      </c>
      <c r="B996" s="37">
        <v>1.0</v>
      </c>
      <c r="C996" s="38" t="s">
        <v>89</v>
      </c>
      <c r="D996" s="47"/>
      <c r="E996" s="33">
        <f t="shared" si="37"/>
        <v>0</v>
      </c>
      <c r="F996" s="4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5" t="s">
        <v>90</v>
      </c>
      <c r="B997" s="37">
        <v>41.0</v>
      </c>
      <c r="C997" s="38" t="s">
        <v>91</v>
      </c>
      <c r="D997" s="47"/>
      <c r="E997" s="33">
        <f t="shared" si="37"/>
        <v>0</v>
      </c>
      <c r="F997" s="4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5" t="s">
        <v>92</v>
      </c>
      <c r="B998" s="37">
        <v>41.0</v>
      </c>
      <c r="C998" s="38" t="s">
        <v>93</v>
      </c>
      <c r="D998" s="47"/>
      <c r="E998" s="33">
        <f t="shared" si="37"/>
        <v>0</v>
      </c>
      <c r="F998" s="4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5" t="s">
        <v>94</v>
      </c>
      <c r="B999" s="37">
        <v>41.0</v>
      </c>
      <c r="C999" s="38" t="s">
        <v>95</v>
      </c>
      <c r="D999" s="47"/>
      <c r="E999" s="33">
        <f t="shared" si="37"/>
        <v>0</v>
      </c>
      <c r="F999" s="4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5" t="s">
        <v>96</v>
      </c>
      <c r="B1000" s="37">
        <v>41.0</v>
      </c>
      <c r="C1000" s="38" t="s">
        <v>97</v>
      </c>
      <c r="D1000" s="47"/>
      <c r="E1000" s="33">
        <f t="shared" si="37"/>
        <v>0</v>
      </c>
      <c r="F1000" s="4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2.75" customHeight="1">
      <c r="A1001" s="35" t="s">
        <v>98</v>
      </c>
      <c r="B1001" s="37">
        <v>41.0</v>
      </c>
      <c r="C1001" s="38" t="s">
        <v>99</v>
      </c>
      <c r="D1001" s="47"/>
      <c r="E1001" s="33">
        <f t="shared" si="37"/>
        <v>0</v>
      </c>
      <c r="F1001" s="48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2.75" customHeight="1">
      <c r="A1002" s="35" t="s">
        <v>100</v>
      </c>
      <c r="B1002" s="37">
        <v>41.0</v>
      </c>
      <c r="C1002" s="38" t="s">
        <v>101</v>
      </c>
      <c r="D1002" s="47"/>
      <c r="E1002" s="33">
        <f t="shared" si="37"/>
        <v>0</v>
      </c>
      <c r="F1002" s="48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2.75" customHeight="1">
      <c r="A1003" s="35" t="s">
        <v>102</v>
      </c>
      <c r="B1003" s="37">
        <v>41.0</v>
      </c>
      <c r="C1003" s="38" t="s">
        <v>103</v>
      </c>
      <c r="D1003" s="47"/>
      <c r="E1003" s="33">
        <f t="shared" si="37"/>
        <v>0</v>
      </c>
      <c r="F1003" s="48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2.75" customHeight="1">
      <c r="A1004" s="35" t="s">
        <v>104</v>
      </c>
      <c r="B1004" s="37">
        <v>41.0</v>
      </c>
      <c r="C1004" s="38" t="s">
        <v>105</v>
      </c>
      <c r="D1004" s="47"/>
      <c r="E1004" s="33">
        <f t="shared" si="37"/>
        <v>0</v>
      </c>
      <c r="F1004" s="48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2.75" customHeight="1">
      <c r="A1005" s="35" t="s">
        <v>106</v>
      </c>
      <c r="B1005" s="37">
        <v>41.0</v>
      </c>
      <c r="C1005" s="38" t="s">
        <v>107</v>
      </c>
      <c r="D1005" s="47"/>
      <c r="E1005" s="33">
        <f t="shared" si="37"/>
        <v>0</v>
      </c>
      <c r="F1005" s="48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2.75" customHeight="1">
      <c r="A1006" s="35" t="s">
        <v>108</v>
      </c>
      <c r="B1006" s="37">
        <v>41.0</v>
      </c>
      <c r="C1006" s="38" t="s">
        <v>109</v>
      </c>
      <c r="D1006" s="47"/>
      <c r="E1006" s="33">
        <f t="shared" si="37"/>
        <v>0</v>
      </c>
      <c r="F1006" s="48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2.75" customHeight="1">
      <c r="A1007" s="35"/>
      <c r="B1007" s="37"/>
      <c r="C1007" s="38"/>
      <c r="D1007" s="47"/>
      <c r="E1007" s="33">
        <f t="shared" si="37"/>
        <v>0</v>
      </c>
      <c r="F1007" s="48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2.75" customHeight="1">
      <c r="A1008" s="35"/>
      <c r="B1008" s="37"/>
      <c r="C1008" s="38"/>
      <c r="D1008" s="47"/>
      <c r="E1008" s="33">
        <v>0.0</v>
      </c>
      <c r="F1008" s="48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2.75" customHeight="1">
      <c r="A1009" s="42" t="s">
        <v>110</v>
      </c>
      <c r="B1009" s="43"/>
      <c r="C1009" s="43"/>
      <c r="D1009" s="43"/>
      <c r="E1009" s="43"/>
      <c r="F1009" s="44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2.75" customHeight="1">
      <c r="A1010" s="29" t="s">
        <v>111</v>
      </c>
      <c r="B1010" s="30">
        <v>3.0</v>
      </c>
      <c r="C1010" s="31" t="s">
        <v>23</v>
      </c>
      <c r="D1010" s="47"/>
      <c r="E1010" s="33">
        <f t="shared" ref="E1010:E1014" si="38">D1010*B1010</f>
        <v>0</v>
      </c>
      <c r="F1010" s="48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2.75" customHeight="1">
      <c r="A1011" s="35" t="s">
        <v>112</v>
      </c>
      <c r="B1011" s="30">
        <v>0.0</v>
      </c>
      <c r="C1011" s="36" t="s">
        <v>25</v>
      </c>
      <c r="D1011" s="47"/>
      <c r="E1011" s="33">
        <f t="shared" si="38"/>
        <v>0</v>
      </c>
      <c r="F1011" s="48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2.75" customHeight="1">
      <c r="A1012" s="35" t="s">
        <v>113</v>
      </c>
      <c r="B1012" s="30">
        <v>27.0</v>
      </c>
      <c r="C1012" s="36" t="s">
        <v>27</v>
      </c>
      <c r="D1012" s="47"/>
      <c r="E1012" s="33">
        <f t="shared" si="38"/>
        <v>0</v>
      </c>
      <c r="F1012" s="48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2.75" customHeight="1">
      <c r="A1013" s="29" t="s">
        <v>114</v>
      </c>
      <c r="B1013" s="30">
        <v>27.0</v>
      </c>
      <c r="C1013" s="31" t="s">
        <v>29</v>
      </c>
      <c r="D1013" s="47"/>
      <c r="E1013" s="33">
        <f t="shared" si="38"/>
        <v>0</v>
      </c>
      <c r="F1013" s="48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ht="12.75" customHeight="1">
      <c r="A1014" s="45"/>
      <c r="B1014" s="37"/>
      <c r="C1014" s="46"/>
      <c r="D1014" s="47"/>
      <c r="E1014" s="33">
        <f t="shared" si="38"/>
        <v>0</v>
      </c>
      <c r="F1014" s="48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ht="12.75" customHeight="1">
      <c r="A1015" s="42" t="s">
        <v>115</v>
      </c>
      <c r="B1015" s="43"/>
      <c r="C1015" s="43"/>
      <c r="D1015" s="43"/>
      <c r="E1015" s="43"/>
      <c r="F1015" s="44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ht="12.75" customHeight="1">
      <c r="A1016" s="29" t="s">
        <v>116</v>
      </c>
      <c r="B1016" s="30">
        <v>3.0</v>
      </c>
      <c r="C1016" s="31" t="s">
        <v>23</v>
      </c>
      <c r="D1016" s="47"/>
      <c r="E1016" s="33">
        <f t="shared" ref="E1016:E1020" si="39">D1016*B1016</f>
        <v>0</v>
      </c>
      <c r="F1016" s="48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ht="12.75" customHeight="1">
      <c r="A1017" s="35" t="s">
        <v>117</v>
      </c>
      <c r="B1017" s="30">
        <v>0.0</v>
      </c>
      <c r="C1017" s="36" t="s">
        <v>25</v>
      </c>
      <c r="D1017" s="47"/>
      <c r="E1017" s="33">
        <f t="shared" si="39"/>
        <v>0</v>
      </c>
      <c r="F1017" s="48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ht="12.75" customHeight="1">
      <c r="A1018" s="35" t="s">
        <v>118</v>
      </c>
      <c r="B1018" s="30">
        <v>27.0</v>
      </c>
      <c r="C1018" s="36" t="s">
        <v>27</v>
      </c>
      <c r="D1018" s="47"/>
      <c r="E1018" s="33">
        <f t="shared" si="39"/>
        <v>0</v>
      </c>
      <c r="F1018" s="48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ht="12.75" customHeight="1">
      <c r="A1019" s="29" t="s">
        <v>119</v>
      </c>
      <c r="B1019" s="30">
        <v>27.0</v>
      </c>
      <c r="C1019" s="31" t="s">
        <v>29</v>
      </c>
      <c r="D1019" s="47"/>
      <c r="E1019" s="33">
        <f t="shared" si="39"/>
        <v>0</v>
      </c>
      <c r="F1019" s="48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ht="12.75" customHeight="1">
      <c r="A1020" s="49"/>
      <c r="B1020" s="50"/>
      <c r="C1020" s="51"/>
      <c r="D1020" s="52"/>
      <c r="E1020" s="53">
        <f t="shared" si="39"/>
        <v>0</v>
      </c>
      <c r="F1020" s="54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ht="12.75" customHeight="1">
      <c r="A1021" s="55" t="s">
        <v>120</v>
      </c>
      <c r="E1021" s="56">
        <f>SUMIFS(E963:E1020,F963:F1020,"Yes")</f>
        <v>0</v>
      </c>
      <c r="F1021" s="6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ht="12.75" customHeight="1">
      <c r="A1022" s="55" t="s">
        <v>121</v>
      </c>
      <c r="E1022" s="56">
        <f>7.75%*E1021</f>
        <v>0</v>
      </c>
      <c r="F1022" s="6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ht="12.75" customHeight="1">
      <c r="A1023" s="55" t="s">
        <v>122</v>
      </c>
      <c r="E1023" s="57">
        <f>SUMIFS(E963:E1020,F963:F1020,"No")</f>
        <v>0</v>
      </c>
      <c r="F1023" s="6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ht="12.75" customHeight="1">
      <c r="A1024" s="58" t="s">
        <v>123</v>
      </c>
      <c r="B1024" s="40"/>
      <c r="C1024" s="40"/>
      <c r="D1024" s="40"/>
      <c r="E1024" s="59"/>
      <c r="F1024" s="6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ht="12.75" customHeight="1">
      <c r="A1025" s="55" t="s">
        <v>124</v>
      </c>
      <c r="E1025" s="60">
        <f>SUM(E1021:E1024)</f>
        <v>0</v>
      </c>
      <c r="F1025" s="6"/>
      <c r="G1025" s="61" t="s">
        <v>149</v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ht="12.75" customHeight="1">
      <c r="A1026" s="4"/>
      <c r="B1026" s="5"/>
      <c r="C1026" s="4"/>
      <c r="D1026" s="4"/>
      <c r="E1026" s="4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ht="12.75" customHeight="1">
      <c r="A1027" s="4"/>
      <c r="B1027" s="5"/>
      <c r="C1027" s="4"/>
      <c r="D1027" s="4"/>
      <c r="E1027" s="4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ht="12.75" customHeight="1">
      <c r="A1028" s="4"/>
      <c r="B1028" s="5"/>
      <c r="C1028" s="4"/>
      <c r="D1028" s="4"/>
      <c r="E1028" s="4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ht="12.75" customHeight="1">
      <c r="A1029" s="4"/>
      <c r="B1029" s="5"/>
      <c r="C1029" s="4"/>
      <c r="D1029" s="4"/>
      <c r="E1029" s="4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ht="12.75" customHeight="1">
      <c r="A1030" s="7" t="s">
        <v>2</v>
      </c>
      <c r="C1030" s="8" t="str">
        <f>$C$3</f>
        <v/>
      </c>
      <c r="D1030" s="9"/>
      <c r="E1030" s="9"/>
      <c r="F1030" s="9"/>
      <c r="G1030" s="6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ht="12.75" customHeight="1">
      <c r="A1031" s="10"/>
      <c r="B1031" s="5"/>
      <c r="C1031" s="5"/>
      <c r="D1031" s="5"/>
      <c r="E1031" s="5"/>
      <c r="F1031" s="3"/>
      <c r="G1031" s="6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ht="12.75" customHeight="1">
      <c r="A1032" s="7" t="s">
        <v>5</v>
      </c>
      <c r="C1032" s="8" t="str">
        <f>$C$5</f>
        <v/>
      </c>
      <c r="D1032" s="9"/>
      <c r="E1032" s="9"/>
      <c r="F1032" s="9"/>
      <c r="G1032" s="6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ht="12.75" customHeight="1">
      <c r="A1033" s="7" t="s">
        <v>7</v>
      </c>
      <c r="C1033" s="8" t="str">
        <f>$C$6</f>
        <v/>
      </c>
      <c r="D1033" s="9"/>
      <c r="E1033" s="9"/>
      <c r="F1033" s="9"/>
      <c r="G1033" s="6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ht="12.75" customHeight="1">
      <c r="A1034" s="7" t="s">
        <v>9</v>
      </c>
      <c r="C1034" s="8" t="str">
        <f>$C$7</f>
        <v/>
      </c>
      <c r="D1034" s="9"/>
      <c r="E1034" s="9"/>
      <c r="F1034" s="9"/>
      <c r="G1034" s="6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ht="12.75" customHeight="1">
      <c r="A1035" s="10"/>
      <c r="B1035" s="5"/>
      <c r="C1035" s="5"/>
      <c r="D1035" s="5"/>
      <c r="E1035" s="5"/>
      <c r="F1035" s="3"/>
      <c r="G1035" s="6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ht="12.75" customHeight="1">
      <c r="A1036" s="7" t="s">
        <v>12</v>
      </c>
      <c r="C1036" s="8" t="str">
        <f>$C$9</f>
        <v/>
      </c>
      <c r="D1036" s="9"/>
      <c r="E1036" s="9"/>
      <c r="F1036" s="9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ht="12.75" customHeight="1">
      <c r="A1037" s="4"/>
      <c r="B1037" s="5"/>
      <c r="C1037" s="4"/>
      <c r="D1037" s="4"/>
      <c r="E1037" s="4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ht="12.75" customHeight="1">
      <c r="A1038" s="4"/>
      <c r="B1038" s="5"/>
      <c r="C1038" s="4"/>
      <c r="D1038" s="4"/>
      <c r="E1038" s="4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>
      <c r="A1039" s="20" t="s">
        <v>150</v>
      </c>
      <c r="B1039" s="21"/>
      <c r="C1039" s="21"/>
      <c r="D1039" s="21"/>
      <c r="E1039" s="21"/>
      <c r="F1039" s="22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ht="12.75" customHeight="1">
      <c r="A1040" s="25" t="s">
        <v>15</v>
      </c>
      <c r="B1040" s="21"/>
      <c r="C1040" s="21"/>
      <c r="D1040" s="21"/>
      <c r="E1040" s="21"/>
      <c r="F1040" s="22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ht="12.75" customHeight="1">
      <c r="A1041" s="26" t="s">
        <v>16</v>
      </c>
      <c r="B1041" s="27" t="s">
        <v>17</v>
      </c>
      <c r="C1041" s="27" t="s">
        <v>18</v>
      </c>
      <c r="D1041" s="27" t="s">
        <v>19</v>
      </c>
      <c r="E1041" s="27" t="s">
        <v>20</v>
      </c>
      <c r="F1041" s="28" t="s">
        <v>21</v>
      </c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ht="12.75" customHeight="1">
      <c r="A1042" s="29" t="s">
        <v>22</v>
      </c>
      <c r="B1042" s="30">
        <v>5.0</v>
      </c>
      <c r="C1042" s="31" t="s">
        <v>23</v>
      </c>
      <c r="D1042" s="47"/>
      <c r="E1042" s="33">
        <f t="shared" ref="E1042:E1086" si="40">D1042*B1042</f>
        <v>0</v>
      </c>
      <c r="F1042" s="48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ht="12.75" customHeight="1">
      <c r="A1043" s="35" t="s">
        <v>24</v>
      </c>
      <c r="B1043" s="30">
        <v>0.0</v>
      </c>
      <c r="C1043" s="36" t="s">
        <v>25</v>
      </c>
      <c r="D1043" s="47"/>
      <c r="E1043" s="33">
        <f t="shared" si="40"/>
        <v>0</v>
      </c>
      <c r="F1043" s="48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ht="12.75" customHeight="1">
      <c r="A1044" s="35" t="s">
        <v>26</v>
      </c>
      <c r="B1044" s="30">
        <v>32.0</v>
      </c>
      <c r="C1044" s="36" t="s">
        <v>27</v>
      </c>
      <c r="D1044" s="47"/>
      <c r="E1044" s="33">
        <f t="shared" si="40"/>
        <v>0</v>
      </c>
      <c r="F1044" s="48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ht="12.75" customHeight="1">
      <c r="A1045" s="29" t="s">
        <v>28</v>
      </c>
      <c r="B1045" s="30">
        <v>40.0</v>
      </c>
      <c r="C1045" s="31" t="s">
        <v>29</v>
      </c>
      <c r="D1045" s="47"/>
      <c r="E1045" s="33">
        <f t="shared" si="40"/>
        <v>0</v>
      </c>
      <c r="F1045" s="48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ht="12.75" customHeight="1">
      <c r="A1046" s="35" t="s">
        <v>30</v>
      </c>
      <c r="B1046" s="37">
        <v>3.0</v>
      </c>
      <c r="C1046" s="38" t="s">
        <v>31</v>
      </c>
      <c r="D1046" s="47"/>
      <c r="E1046" s="33">
        <f t="shared" si="40"/>
        <v>0</v>
      </c>
      <c r="F1046" s="48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ht="12.75" customHeight="1">
      <c r="A1047" s="35" t="s">
        <v>32</v>
      </c>
      <c r="B1047" s="37">
        <v>3.0</v>
      </c>
      <c r="C1047" s="38" t="s">
        <v>33</v>
      </c>
      <c r="D1047" s="47"/>
      <c r="E1047" s="33">
        <f t="shared" si="40"/>
        <v>0</v>
      </c>
      <c r="F1047" s="48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ht="12.75" customHeight="1">
      <c r="A1048" s="35" t="s">
        <v>34</v>
      </c>
      <c r="B1048" s="37">
        <v>1.0</v>
      </c>
      <c r="C1048" s="38" t="s">
        <v>35</v>
      </c>
      <c r="D1048" s="47"/>
      <c r="E1048" s="33">
        <f t="shared" si="40"/>
        <v>0</v>
      </c>
      <c r="F1048" s="48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ht="12.75" customHeight="1">
      <c r="A1049" s="35" t="s">
        <v>36</v>
      </c>
      <c r="B1049" s="37">
        <v>1.0</v>
      </c>
      <c r="C1049" s="38" t="s">
        <v>37</v>
      </c>
      <c r="D1049" s="47"/>
      <c r="E1049" s="33">
        <f t="shared" si="40"/>
        <v>0</v>
      </c>
      <c r="F1049" s="48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ht="12.75" customHeight="1">
      <c r="A1050" s="35" t="s">
        <v>38</v>
      </c>
      <c r="B1050" s="37">
        <v>32.0</v>
      </c>
      <c r="C1050" s="38" t="s">
        <v>39</v>
      </c>
      <c r="D1050" s="47"/>
      <c r="E1050" s="33">
        <f t="shared" si="40"/>
        <v>0</v>
      </c>
      <c r="F1050" s="48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ht="12.75" customHeight="1">
      <c r="A1051" s="35" t="s">
        <v>40</v>
      </c>
      <c r="B1051" s="37">
        <v>40.0</v>
      </c>
      <c r="C1051" s="38" t="s">
        <v>41</v>
      </c>
      <c r="D1051" s="47"/>
      <c r="E1051" s="33">
        <f t="shared" si="40"/>
        <v>0</v>
      </c>
      <c r="F1051" s="48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ht="12.75" customHeight="1">
      <c r="A1052" s="35" t="s">
        <v>42</v>
      </c>
      <c r="B1052" s="37">
        <v>1.0</v>
      </c>
      <c r="C1052" s="38" t="s">
        <v>43</v>
      </c>
      <c r="D1052" s="47"/>
      <c r="E1052" s="33">
        <f t="shared" si="40"/>
        <v>0</v>
      </c>
      <c r="F1052" s="48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ht="12.75" customHeight="1">
      <c r="A1053" s="35" t="s">
        <v>44</v>
      </c>
      <c r="B1053" s="37">
        <v>1.0</v>
      </c>
      <c r="C1053" s="38" t="s">
        <v>45</v>
      </c>
      <c r="D1053" s="47"/>
      <c r="E1053" s="33">
        <f t="shared" si="40"/>
        <v>0</v>
      </c>
      <c r="F1053" s="48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ht="12.75" customHeight="1">
      <c r="A1054" s="35" t="s">
        <v>46</v>
      </c>
      <c r="B1054" s="37">
        <v>1.0</v>
      </c>
      <c r="C1054" s="38" t="s">
        <v>47</v>
      </c>
      <c r="D1054" s="47"/>
      <c r="E1054" s="33">
        <f t="shared" si="40"/>
        <v>0</v>
      </c>
      <c r="F1054" s="48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ht="12.75" customHeight="1">
      <c r="A1055" s="35" t="s">
        <v>48</v>
      </c>
      <c r="B1055" s="37">
        <v>1.0</v>
      </c>
      <c r="C1055" s="38" t="s">
        <v>49</v>
      </c>
      <c r="D1055" s="47"/>
      <c r="E1055" s="33">
        <f t="shared" si="40"/>
        <v>0</v>
      </c>
      <c r="F1055" s="48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ht="12.75" customHeight="1">
      <c r="A1056" s="35" t="s">
        <v>52</v>
      </c>
      <c r="B1056" s="37">
        <v>1.0</v>
      </c>
      <c r="C1056" s="38" t="s">
        <v>53</v>
      </c>
      <c r="D1056" s="47"/>
      <c r="E1056" s="33">
        <f t="shared" si="40"/>
        <v>0</v>
      </c>
      <c r="F1056" s="48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ht="12.75" customHeight="1">
      <c r="A1057" s="35" t="s">
        <v>50</v>
      </c>
      <c r="B1057" s="37">
        <v>1.0</v>
      </c>
      <c r="C1057" s="38" t="s">
        <v>51</v>
      </c>
      <c r="D1057" s="32"/>
      <c r="E1057" s="33">
        <f t="shared" si="40"/>
        <v>0</v>
      </c>
      <c r="F1057" s="34"/>
      <c r="G1057" s="3"/>
      <c r="H1057" s="5"/>
      <c r="I1057" s="5"/>
      <c r="J1057" s="5"/>
      <c r="K1057" s="5"/>
      <c r="L1057" s="5"/>
      <c r="M1057" s="5"/>
      <c r="N1057" s="5"/>
      <c r="O1057" s="5"/>
      <c r="P1057" s="5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ht="12.75" customHeight="1">
      <c r="A1058" s="35" t="s">
        <v>54</v>
      </c>
      <c r="B1058" s="37">
        <v>1.0</v>
      </c>
      <c r="C1058" s="38" t="s">
        <v>55</v>
      </c>
      <c r="D1058" s="32"/>
      <c r="E1058" s="33">
        <f t="shared" si="40"/>
        <v>0</v>
      </c>
      <c r="F1058" s="34"/>
      <c r="G1058" s="3"/>
      <c r="H1058" s="5"/>
      <c r="I1058" s="5"/>
      <c r="J1058" s="5"/>
      <c r="K1058" s="5"/>
      <c r="L1058" s="5"/>
      <c r="M1058" s="5"/>
      <c r="N1058" s="5"/>
      <c r="O1058" s="5"/>
      <c r="P1058" s="5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ht="12.75" customHeight="1">
      <c r="A1059" s="35" t="s">
        <v>56</v>
      </c>
      <c r="B1059" s="37">
        <v>1.0</v>
      </c>
      <c r="C1059" s="38" t="s">
        <v>57</v>
      </c>
      <c r="D1059" s="32"/>
      <c r="E1059" s="33">
        <f t="shared" si="40"/>
        <v>0</v>
      </c>
      <c r="F1059" s="34"/>
      <c r="G1059" s="3"/>
      <c r="H1059" s="5"/>
      <c r="I1059" s="5"/>
      <c r="J1059" s="30"/>
      <c r="K1059" s="37"/>
      <c r="L1059" s="38"/>
      <c r="M1059" s="5"/>
      <c r="N1059" s="5"/>
      <c r="O1059" s="5"/>
      <c r="P1059" s="5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ht="12.75" customHeight="1">
      <c r="A1060" s="35" t="s">
        <v>58</v>
      </c>
      <c r="B1060" s="37">
        <v>1.0</v>
      </c>
      <c r="C1060" s="38" t="s">
        <v>59</v>
      </c>
      <c r="D1060" s="32"/>
      <c r="E1060" s="33">
        <f t="shared" si="40"/>
        <v>0</v>
      </c>
      <c r="F1060" s="34"/>
      <c r="G1060" s="3"/>
      <c r="H1060" s="5"/>
      <c r="I1060" s="5"/>
      <c r="J1060" s="5"/>
      <c r="K1060" s="5"/>
      <c r="L1060" s="5"/>
      <c r="M1060" s="5"/>
      <c r="N1060" s="5"/>
      <c r="O1060" s="5"/>
      <c r="P1060" s="5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ht="12.75" customHeight="1">
      <c r="A1061" s="35" t="s">
        <v>60</v>
      </c>
      <c r="B1061" s="37">
        <v>1.0</v>
      </c>
      <c r="C1061" s="38" t="s">
        <v>61</v>
      </c>
      <c r="D1061" s="32"/>
      <c r="E1061" s="33">
        <f t="shared" si="40"/>
        <v>0</v>
      </c>
      <c r="F1061" s="34"/>
      <c r="G1061" s="3"/>
      <c r="H1061" s="5"/>
      <c r="I1061" s="5"/>
      <c r="J1061" s="5"/>
      <c r="K1061" s="5"/>
      <c r="L1061" s="5"/>
      <c r="M1061" s="5"/>
      <c r="N1061" s="5"/>
      <c r="O1061" s="5"/>
      <c r="P1061" s="5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ht="12.75" customHeight="1">
      <c r="A1062" s="35" t="s">
        <v>62</v>
      </c>
      <c r="B1062" s="37">
        <v>1.0</v>
      </c>
      <c r="C1062" s="38" t="s">
        <v>63</v>
      </c>
      <c r="D1062" s="32"/>
      <c r="E1062" s="33">
        <f t="shared" si="40"/>
        <v>0</v>
      </c>
      <c r="F1062" s="34"/>
      <c r="G1062" s="3"/>
      <c r="H1062" s="5"/>
      <c r="I1062" s="5"/>
      <c r="J1062" s="5"/>
      <c r="K1062" s="5"/>
      <c r="L1062" s="5"/>
      <c r="M1062" s="5"/>
      <c r="N1062" s="5"/>
      <c r="O1062" s="5"/>
      <c r="P1062" s="5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ht="12.75" customHeight="1">
      <c r="A1063" s="35" t="s">
        <v>64</v>
      </c>
      <c r="B1063" s="37">
        <v>1.0</v>
      </c>
      <c r="C1063" s="38" t="s">
        <v>65</v>
      </c>
      <c r="D1063" s="32"/>
      <c r="E1063" s="33">
        <f t="shared" si="40"/>
        <v>0</v>
      </c>
      <c r="F1063" s="34"/>
      <c r="G1063" s="3"/>
      <c r="H1063" s="5"/>
      <c r="I1063" s="5"/>
      <c r="J1063" s="5"/>
      <c r="K1063" s="5"/>
      <c r="L1063" s="5"/>
      <c r="M1063" s="5"/>
      <c r="N1063" s="5"/>
      <c r="O1063" s="5"/>
      <c r="P1063" s="5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ht="12.75" customHeight="1">
      <c r="A1064" s="35" t="s">
        <v>66</v>
      </c>
      <c r="B1064" s="37">
        <v>1.0</v>
      </c>
      <c r="C1064" s="38" t="s">
        <v>67</v>
      </c>
      <c r="D1064" s="32"/>
      <c r="E1064" s="33">
        <f t="shared" si="40"/>
        <v>0</v>
      </c>
      <c r="F1064" s="34"/>
      <c r="G1064" s="3"/>
      <c r="H1064" s="5"/>
      <c r="I1064" s="5"/>
      <c r="J1064" s="5"/>
      <c r="K1064" s="5"/>
      <c r="L1064" s="5"/>
      <c r="M1064" s="5"/>
      <c r="N1064" s="5"/>
      <c r="O1064" s="5"/>
      <c r="P1064" s="5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ht="12.75" customHeight="1">
      <c r="A1065" s="35" t="s">
        <v>68</v>
      </c>
      <c r="B1065" s="37">
        <v>1.0</v>
      </c>
      <c r="C1065" s="38" t="s">
        <v>69</v>
      </c>
      <c r="D1065" s="32"/>
      <c r="E1065" s="33">
        <f t="shared" si="40"/>
        <v>0</v>
      </c>
      <c r="F1065" s="34"/>
      <c r="G1065" s="3"/>
      <c r="H1065" s="5"/>
      <c r="I1065" s="5"/>
      <c r="J1065" s="5"/>
      <c r="K1065" s="5"/>
      <c r="L1065" s="5"/>
      <c r="M1065" s="5"/>
      <c r="N1065" s="5"/>
      <c r="O1065" s="5"/>
      <c r="P1065" s="5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ht="12.75" customHeight="1">
      <c r="A1066" s="35" t="s">
        <v>70</v>
      </c>
      <c r="B1066" s="37">
        <v>1.0</v>
      </c>
      <c r="C1066" s="38" t="s">
        <v>71</v>
      </c>
      <c r="D1066" s="32"/>
      <c r="E1066" s="33">
        <f t="shared" si="40"/>
        <v>0</v>
      </c>
      <c r="F1066" s="34"/>
      <c r="G1066" s="3"/>
      <c r="H1066" s="5"/>
      <c r="I1066" s="5"/>
      <c r="J1066" s="5"/>
      <c r="K1066" s="5"/>
      <c r="L1066" s="5"/>
      <c r="M1066" s="5"/>
      <c r="N1066" s="5"/>
      <c r="O1066" s="5"/>
      <c r="P1066" s="5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ht="12.75" customHeight="1">
      <c r="A1067" s="35" t="s">
        <v>72</v>
      </c>
      <c r="B1067" s="37">
        <v>1.0</v>
      </c>
      <c r="C1067" s="38" t="s">
        <v>73</v>
      </c>
      <c r="D1067" s="32"/>
      <c r="E1067" s="33">
        <f t="shared" si="40"/>
        <v>0</v>
      </c>
      <c r="F1067" s="34"/>
      <c r="G1067" s="3"/>
      <c r="H1067" s="5"/>
      <c r="I1067" s="5"/>
      <c r="J1067" s="5"/>
      <c r="K1067" s="5"/>
      <c r="L1067" s="5"/>
      <c r="M1067" s="5"/>
      <c r="N1067" s="5"/>
      <c r="O1067" s="5"/>
      <c r="P1067" s="5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ht="12.75" customHeight="1">
      <c r="A1068" s="35" t="s">
        <v>74</v>
      </c>
      <c r="B1068" s="37">
        <v>1.0</v>
      </c>
      <c r="C1068" s="38" t="s">
        <v>75</v>
      </c>
      <c r="D1068" s="32"/>
      <c r="E1068" s="33">
        <f t="shared" si="40"/>
        <v>0</v>
      </c>
      <c r="F1068" s="34"/>
      <c r="G1068" s="3"/>
      <c r="H1068" s="5"/>
      <c r="I1068" s="5"/>
      <c r="J1068" s="5"/>
      <c r="K1068" s="5"/>
      <c r="L1068" s="5"/>
      <c r="M1068" s="5"/>
      <c r="N1068" s="5"/>
      <c r="O1068" s="5"/>
      <c r="P1068" s="5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ht="12.75" customHeight="1">
      <c r="A1069" s="35" t="s">
        <v>76</v>
      </c>
      <c r="B1069" s="37">
        <v>1.0</v>
      </c>
      <c r="C1069" s="38" t="s">
        <v>77</v>
      </c>
      <c r="D1069" s="32"/>
      <c r="E1069" s="33">
        <f t="shared" si="40"/>
        <v>0</v>
      </c>
      <c r="F1069" s="34"/>
      <c r="G1069" s="3"/>
      <c r="H1069" s="5"/>
      <c r="I1069" s="5"/>
      <c r="J1069" s="5"/>
      <c r="K1069" s="5"/>
      <c r="L1069" s="5"/>
      <c r="M1069" s="5"/>
      <c r="N1069" s="5"/>
      <c r="O1069" s="5"/>
      <c r="P1069" s="5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ht="12.75" customHeight="1">
      <c r="A1070" s="35" t="s">
        <v>78</v>
      </c>
      <c r="B1070" s="37">
        <v>1.0</v>
      </c>
      <c r="C1070" s="38" t="s">
        <v>79</v>
      </c>
      <c r="D1070" s="32"/>
      <c r="E1070" s="33">
        <f t="shared" si="40"/>
        <v>0</v>
      </c>
      <c r="F1070" s="34"/>
      <c r="G1070" s="3"/>
      <c r="H1070" s="5"/>
      <c r="I1070" s="5"/>
      <c r="J1070" s="5"/>
      <c r="K1070" s="5"/>
      <c r="L1070" s="5"/>
      <c r="M1070" s="5"/>
      <c r="N1070" s="5"/>
      <c r="O1070" s="5"/>
      <c r="P1070" s="5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ht="12.75" customHeight="1">
      <c r="A1071" s="35" t="s">
        <v>80</v>
      </c>
      <c r="B1071" s="37">
        <v>1.0</v>
      </c>
      <c r="C1071" s="38" t="s">
        <v>81</v>
      </c>
      <c r="D1071" s="47"/>
      <c r="E1071" s="33">
        <f t="shared" si="40"/>
        <v>0</v>
      </c>
      <c r="F1071" s="48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ht="12.75" customHeight="1">
      <c r="A1072" s="35" t="s">
        <v>82</v>
      </c>
      <c r="B1072" s="37">
        <v>1.0</v>
      </c>
      <c r="C1072" s="38" t="s">
        <v>83</v>
      </c>
      <c r="D1072" s="47"/>
      <c r="E1072" s="33">
        <f t="shared" si="40"/>
        <v>0</v>
      </c>
      <c r="F1072" s="48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ht="12.75" customHeight="1">
      <c r="A1073" s="35" t="s">
        <v>84</v>
      </c>
      <c r="B1073" s="37">
        <v>1.0</v>
      </c>
      <c r="C1073" s="38" t="s">
        <v>85</v>
      </c>
      <c r="D1073" s="47"/>
      <c r="E1073" s="33">
        <f t="shared" si="40"/>
        <v>0</v>
      </c>
      <c r="F1073" s="48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ht="12.75" customHeight="1">
      <c r="A1074" s="35" t="s">
        <v>86</v>
      </c>
      <c r="B1074" s="37">
        <v>1.0</v>
      </c>
      <c r="C1074" s="38" t="s">
        <v>87</v>
      </c>
      <c r="D1074" s="47"/>
      <c r="E1074" s="33">
        <f t="shared" si="40"/>
        <v>0</v>
      </c>
      <c r="F1074" s="48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ht="12.75" customHeight="1">
      <c r="A1075" s="35" t="s">
        <v>88</v>
      </c>
      <c r="B1075" s="37">
        <v>1.0</v>
      </c>
      <c r="C1075" s="38" t="s">
        <v>89</v>
      </c>
      <c r="D1075" s="47"/>
      <c r="E1075" s="33">
        <f t="shared" si="40"/>
        <v>0</v>
      </c>
      <c r="F1075" s="48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ht="12.75" customHeight="1">
      <c r="A1076" s="35" t="s">
        <v>90</v>
      </c>
      <c r="B1076" s="37">
        <v>45.0</v>
      </c>
      <c r="C1076" s="38" t="s">
        <v>91</v>
      </c>
      <c r="D1076" s="47"/>
      <c r="E1076" s="33">
        <f t="shared" si="40"/>
        <v>0</v>
      </c>
      <c r="F1076" s="48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ht="12.75" customHeight="1">
      <c r="A1077" s="35" t="s">
        <v>92</v>
      </c>
      <c r="B1077" s="37">
        <v>45.0</v>
      </c>
      <c r="C1077" s="38" t="s">
        <v>93</v>
      </c>
      <c r="D1077" s="47"/>
      <c r="E1077" s="33">
        <f t="shared" si="40"/>
        <v>0</v>
      </c>
      <c r="F1077" s="48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ht="12.75" customHeight="1">
      <c r="A1078" s="35" t="s">
        <v>94</v>
      </c>
      <c r="B1078" s="37">
        <v>45.0</v>
      </c>
      <c r="C1078" s="38" t="s">
        <v>95</v>
      </c>
      <c r="D1078" s="47"/>
      <c r="E1078" s="33">
        <f t="shared" si="40"/>
        <v>0</v>
      </c>
      <c r="F1078" s="48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ht="12.75" customHeight="1">
      <c r="A1079" s="35" t="s">
        <v>96</v>
      </c>
      <c r="B1079" s="37">
        <v>45.0</v>
      </c>
      <c r="C1079" s="38" t="s">
        <v>97</v>
      </c>
      <c r="D1079" s="47"/>
      <c r="E1079" s="33">
        <f t="shared" si="40"/>
        <v>0</v>
      </c>
      <c r="F1079" s="48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ht="12.75" customHeight="1">
      <c r="A1080" s="35" t="s">
        <v>98</v>
      </c>
      <c r="B1080" s="37">
        <v>45.0</v>
      </c>
      <c r="C1080" s="38" t="s">
        <v>99</v>
      </c>
      <c r="D1080" s="47"/>
      <c r="E1080" s="33">
        <f t="shared" si="40"/>
        <v>0</v>
      </c>
      <c r="F1080" s="48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ht="12.75" customHeight="1">
      <c r="A1081" s="35" t="s">
        <v>100</v>
      </c>
      <c r="B1081" s="37">
        <v>45.0</v>
      </c>
      <c r="C1081" s="38" t="s">
        <v>101</v>
      </c>
      <c r="D1081" s="47"/>
      <c r="E1081" s="33">
        <f t="shared" si="40"/>
        <v>0</v>
      </c>
      <c r="F1081" s="48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ht="12.75" customHeight="1">
      <c r="A1082" s="35" t="s">
        <v>102</v>
      </c>
      <c r="B1082" s="37">
        <v>45.0</v>
      </c>
      <c r="C1082" s="38" t="s">
        <v>103</v>
      </c>
      <c r="D1082" s="47"/>
      <c r="E1082" s="33">
        <f t="shared" si="40"/>
        <v>0</v>
      </c>
      <c r="F1082" s="48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ht="12.75" customHeight="1">
      <c r="A1083" s="35" t="s">
        <v>104</v>
      </c>
      <c r="B1083" s="37">
        <v>45.0</v>
      </c>
      <c r="C1083" s="38" t="s">
        <v>105</v>
      </c>
      <c r="D1083" s="47"/>
      <c r="E1083" s="33">
        <f t="shared" si="40"/>
        <v>0</v>
      </c>
      <c r="F1083" s="48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ht="12.75" customHeight="1">
      <c r="A1084" s="35" t="s">
        <v>106</v>
      </c>
      <c r="B1084" s="37">
        <v>45.0</v>
      </c>
      <c r="C1084" s="38" t="s">
        <v>107</v>
      </c>
      <c r="D1084" s="47"/>
      <c r="E1084" s="33">
        <f t="shared" si="40"/>
        <v>0</v>
      </c>
      <c r="F1084" s="48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ht="12.75" customHeight="1">
      <c r="A1085" s="35" t="s">
        <v>108</v>
      </c>
      <c r="B1085" s="37">
        <v>45.0</v>
      </c>
      <c r="C1085" s="38" t="s">
        <v>109</v>
      </c>
      <c r="D1085" s="47"/>
      <c r="E1085" s="33">
        <f t="shared" si="40"/>
        <v>0</v>
      </c>
      <c r="F1085" s="48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ht="12.75" customHeight="1">
      <c r="A1086" s="35"/>
      <c r="B1086" s="37"/>
      <c r="C1086" s="38"/>
      <c r="D1086" s="47"/>
      <c r="E1086" s="33">
        <f t="shared" si="40"/>
        <v>0</v>
      </c>
      <c r="F1086" s="48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ht="12.75" customHeight="1">
      <c r="A1087" s="35"/>
      <c r="B1087" s="37"/>
      <c r="C1087" s="38"/>
      <c r="D1087" s="47"/>
      <c r="E1087" s="33">
        <v>0.0</v>
      </c>
      <c r="F1087" s="48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ht="12.75" customHeight="1">
      <c r="A1088" s="42" t="s">
        <v>110</v>
      </c>
      <c r="B1088" s="43"/>
      <c r="C1088" s="43"/>
      <c r="D1088" s="43"/>
      <c r="E1088" s="43"/>
      <c r="F1088" s="44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ht="12.75" customHeight="1">
      <c r="A1089" s="29" t="s">
        <v>111</v>
      </c>
      <c r="B1089" s="30">
        <v>5.0</v>
      </c>
      <c r="C1089" s="31" t="s">
        <v>23</v>
      </c>
      <c r="D1089" s="47"/>
      <c r="E1089" s="33">
        <f t="shared" ref="E1089:E1093" si="41">D1089*B1089</f>
        <v>0</v>
      </c>
      <c r="F1089" s="48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ht="12.75" customHeight="1">
      <c r="A1090" s="35" t="s">
        <v>112</v>
      </c>
      <c r="B1090" s="30">
        <v>0.0</v>
      </c>
      <c r="C1090" s="36" t="s">
        <v>25</v>
      </c>
      <c r="D1090" s="47"/>
      <c r="E1090" s="33">
        <f t="shared" si="41"/>
        <v>0</v>
      </c>
      <c r="F1090" s="48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ht="12.75" customHeight="1">
      <c r="A1091" s="35" t="s">
        <v>113</v>
      </c>
      <c r="B1091" s="30">
        <v>32.0</v>
      </c>
      <c r="C1091" s="36" t="s">
        <v>27</v>
      </c>
      <c r="D1091" s="47"/>
      <c r="E1091" s="33">
        <f t="shared" si="41"/>
        <v>0</v>
      </c>
      <c r="F1091" s="48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ht="12.75" customHeight="1">
      <c r="A1092" s="29" t="s">
        <v>114</v>
      </c>
      <c r="B1092" s="30">
        <v>32.0</v>
      </c>
      <c r="C1092" s="31" t="s">
        <v>29</v>
      </c>
      <c r="D1092" s="47"/>
      <c r="E1092" s="33">
        <f t="shared" si="41"/>
        <v>0</v>
      </c>
      <c r="F1092" s="48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ht="12.75" customHeight="1">
      <c r="A1093" s="45"/>
      <c r="B1093" s="37"/>
      <c r="C1093" s="46"/>
      <c r="D1093" s="47"/>
      <c r="E1093" s="33">
        <f t="shared" si="41"/>
        <v>0</v>
      </c>
      <c r="F1093" s="48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ht="12.75" customHeight="1">
      <c r="A1094" s="42" t="s">
        <v>115</v>
      </c>
      <c r="B1094" s="43"/>
      <c r="C1094" s="43"/>
      <c r="D1094" s="43"/>
      <c r="E1094" s="43"/>
      <c r="F1094" s="44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ht="12.75" customHeight="1">
      <c r="A1095" s="29" t="s">
        <v>116</v>
      </c>
      <c r="B1095" s="30">
        <v>5.0</v>
      </c>
      <c r="C1095" s="31" t="s">
        <v>23</v>
      </c>
      <c r="D1095" s="47"/>
      <c r="E1095" s="33">
        <f t="shared" ref="E1095:E1099" si="42">D1095*B1095</f>
        <v>0</v>
      </c>
      <c r="F1095" s="48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ht="12.75" customHeight="1">
      <c r="A1096" s="35" t="s">
        <v>117</v>
      </c>
      <c r="B1096" s="30">
        <v>0.0</v>
      </c>
      <c r="C1096" s="36" t="s">
        <v>25</v>
      </c>
      <c r="D1096" s="47"/>
      <c r="E1096" s="33">
        <f t="shared" si="42"/>
        <v>0</v>
      </c>
      <c r="F1096" s="48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ht="12.75" customHeight="1">
      <c r="A1097" s="35" t="s">
        <v>118</v>
      </c>
      <c r="B1097" s="30">
        <v>32.0</v>
      </c>
      <c r="C1097" s="36" t="s">
        <v>27</v>
      </c>
      <c r="D1097" s="47"/>
      <c r="E1097" s="33">
        <f t="shared" si="42"/>
        <v>0</v>
      </c>
      <c r="F1097" s="48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ht="12.75" customHeight="1">
      <c r="A1098" s="29" t="s">
        <v>119</v>
      </c>
      <c r="B1098" s="30">
        <v>32.0</v>
      </c>
      <c r="C1098" s="31" t="s">
        <v>29</v>
      </c>
      <c r="D1098" s="47"/>
      <c r="E1098" s="33">
        <f t="shared" si="42"/>
        <v>0</v>
      </c>
      <c r="F1098" s="48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ht="12.75" customHeight="1">
      <c r="A1099" s="49"/>
      <c r="B1099" s="50"/>
      <c r="C1099" s="51"/>
      <c r="D1099" s="52"/>
      <c r="E1099" s="53">
        <f t="shared" si="42"/>
        <v>0</v>
      </c>
      <c r="F1099" s="54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ht="12.75" customHeight="1">
      <c r="A1100" s="55" t="s">
        <v>120</v>
      </c>
      <c r="E1100" s="56">
        <f>SUMIFS(E1042:E1099,F1042:F1099,"Yes")</f>
        <v>0</v>
      </c>
      <c r="F1100" s="6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ht="12.75" customHeight="1">
      <c r="A1101" s="55" t="s">
        <v>121</v>
      </c>
      <c r="E1101" s="56">
        <f>7.75%*E1100</f>
        <v>0</v>
      </c>
      <c r="F1101" s="6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ht="12.75" customHeight="1">
      <c r="A1102" s="55" t="s">
        <v>122</v>
      </c>
      <c r="E1102" s="57">
        <f>SUMIFS(E1042:E1099,F1042:F1099,"No")</f>
        <v>0</v>
      </c>
      <c r="F1102" s="6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ht="12.75" customHeight="1">
      <c r="A1103" s="58" t="s">
        <v>123</v>
      </c>
      <c r="B1103" s="40"/>
      <c r="C1103" s="40"/>
      <c r="D1103" s="40"/>
      <c r="E1103" s="59"/>
      <c r="F1103" s="6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ht="12.75" customHeight="1">
      <c r="A1104" s="55" t="s">
        <v>124</v>
      </c>
      <c r="E1104" s="60">
        <f>SUM(E1100:E1103)</f>
        <v>0</v>
      </c>
      <c r="F1104" s="6"/>
      <c r="G1104" s="61" t="s">
        <v>151</v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ht="12.75" customHeight="1">
      <c r="A1105" s="4"/>
      <c r="B1105" s="5"/>
      <c r="C1105" s="4"/>
      <c r="D1105" s="4"/>
      <c r="E1105" s="4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ht="12.75" customHeight="1">
      <c r="A1106" s="4"/>
      <c r="B1106" s="5"/>
      <c r="C1106" s="4"/>
      <c r="D1106" s="4"/>
      <c r="E1106" s="4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ht="12.75" customHeight="1">
      <c r="A1107" s="4"/>
      <c r="B1107" s="5"/>
      <c r="C1107" s="4"/>
      <c r="D1107" s="4"/>
      <c r="E1107" s="4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ht="12.75" customHeight="1">
      <c r="A1108" s="4"/>
      <c r="B1108" s="5"/>
      <c r="C1108" s="4"/>
      <c r="D1108" s="4"/>
      <c r="E1108" s="4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ht="12.75" customHeight="1">
      <c r="A1109" s="7" t="s">
        <v>2</v>
      </c>
      <c r="C1109" s="8" t="str">
        <f>$C$3</f>
        <v/>
      </c>
      <c r="D1109" s="9"/>
      <c r="E1109" s="9"/>
      <c r="F1109" s="9"/>
      <c r="G1109" s="6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ht="12.75" customHeight="1">
      <c r="A1110" s="10"/>
      <c r="B1110" s="5"/>
      <c r="C1110" s="5"/>
      <c r="D1110" s="5"/>
      <c r="E1110" s="5"/>
      <c r="F1110" s="3"/>
      <c r="G1110" s="6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ht="12.75" customHeight="1">
      <c r="A1111" s="7" t="s">
        <v>5</v>
      </c>
      <c r="C1111" s="8" t="str">
        <f>$C$5</f>
        <v/>
      </c>
      <c r="D1111" s="9"/>
      <c r="E1111" s="9"/>
      <c r="F1111" s="9"/>
      <c r="G1111" s="6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ht="12.75" customHeight="1">
      <c r="A1112" s="7" t="s">
        <v>7</v>
      </c>
      <c r="C1112" s="8" t="str">
        <f>$C$6</f>
        <v/>
      </c>
      <c r="D1112" s="9"/>
      <c r="E1112" s="9"/>
      <c r="F1112" s="9"/>
      <c r="G1112" s="6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ht="12.75" customHeight="1">
      <c r="A1113" s="7" t="s">
        <v>9</v>
      </c>
      <c r="C1113" s="8" t="str">
        <f>$C$7</f>
        <v/>
      </c>
      <c r="D1113" s="9"/>
      <c r="E1113" s="9"/>
      <c r="F1113" s="9"/>
      <c r="G1113" s="6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ht="12.75" customHeight="1">
      <c r="A1114" s="10"/>
      <c r="B1114" s="5"/>
      <c r="C1114" s="5"/>
      <c r="D1114" s="5"/>
      <c r="E1114" s="5"/>
      <c r="F1114" s="3"/>
      <c r="G1114" s="6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ht="12.75" customHeight="1">
      <c r="A1115" s="7" t="s">
        <v>12</v>
      </c>
      <c r="C1115" s="8" t="str">
        <f>$C$9</f>
        <v/>
      </c>
      <c r="D1115" s="9"/>
      <c r="E1115" s="9"/>
      <c r="F1115" s="9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ht="12.75" customHeight="1">
      <c r="A1116" s="4"/>
      <c r="B1116" s="5"/>
      <c r="C1116" s="4"/>
      <c r="D1116" s="4"/>
      <c r="E1116" s="4"/>
      <c r="F1116" s="3"/>
      <c r="G1116" s="3"/>
      <c r="H1116" s="63" t="s">
        <v>152</v>
      </c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ht="12.75" customHeight="1">
      <c r="A1117" s="4"/>
      <c r="B1117" s="5"/>
      <c r="C1117" s="4"/>
      <c r="D1117" s="4"/>
      <c r="E1117" s="4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>
      <c r="A1118" s="20" t="s">
        <v>153</v>
      </c>
      <c r="B1118" s="21"/>
      <c r="C1118" s="21"/>
      <c r="D1118" s="21"/>
      <c r="E1118" s="21"/>
      <c r="F1118" s="22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ht="12.75" customHeight="1">
      <c r="A1119" s="25" t="s">
        <v>15</v>
      </c>
      <c r="B1119" s="21"/>
      <c r="C1119" s="21"/>
      <c r="D1119" s="21"/>
      <c r="E1119" s="21"/>
      <c r="F1119" s="22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ht="12.75" customHeight="1">
      <c r="A1120" s="26" t="s">
        <v>16</v>
      </c>
      <c r="B1120" s="27" t="s">
        <v>17</v>
      </c>
      <c r="C1120" s="27" t="s">
        <v>18</v>
      </c>
      <c r="D1120" s="27" t="s">
        <v>19</v>
      </c>
      <c r="E1120" s="27" t="s">
        <v>20</v>
      </c>
      <c r="F1120" s="28" t="s">
        <v>21</v>
      </c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ht="12.75" customHeight="1">
      <c r="A1121" s="29" t="s">
        <v>22</v>
      </c>
      <c r="B1121" s="30">
        <v>6.0</v>
      </c>
      <c r="C1121" s="31" t="s">
        <v>23</v>
      </c>
      <c r="D1121" s="47"/>
      <c r="E1121" s="33">
        <f t="shared" ref="E1121:E1165" si="43">D1121*B1121</f>
        <v>0</v>
      </c>
      <c r="F1121" s="48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ht="12.75" customHeight="1">
      <c r="A1122" s="35" t="s">
        <v>24</v>
      </c>
      <c r="B1122" s="30">
        <v>0.0</v>
      </c>
      <c r="C1122" s="36" t="s">
        <v>25</v>
      </c>
      <c r="D1122" s="47"/>
      <c r="E1122" s="33">
        <f t="shared" si="43"/>
        <v>0</v>
      </c>
      <c r="F1122" s="48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ht="12.75" customHeight="1">
      <c r="A1123" s="35" t="s">
        <v>26</v>
      </c>
      <c r="B1123" s="30">
        <v>0.0</v>
      </c>
      <c r="C1123" s="36" t="s">
        <v>27</v>
      </c>
      <c r="D1123" s="47"/>
      <c r="E1123" s="33">
        <f t="shared" si="43"/>
        <v>0</v>
      </c>
      <c r="F1123" s="48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ht="12.75" customHeight="1">
      <c r="A1124" s="29" t="s">
        <v>28</v>
      </c>
      <c r="B1124" s="30">
        <v>46.0</v>
      </c>
      <c r="C1124" s="31" t="s">
        <v>29</v>
      </c>
      <c r="D1124" s="47"/>
      <c r="E1124" s="33">
        <f t="shared" si="43"/>
        <v>0</v>
      </c>
      <c r="F1124" s="48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ht="12.75" customHeight="1">
      <c r="A1125" s="35" t="s">
        <v>30</v>
      </c>
      <c r="B1125" s="37">
        <v>4.0</v>
      </c>
      <c r="C1125" s="38" t="s">
        <v>31</v>
      </c>
      <c r="D1125" s="47"/>
      <c r="E1125" s="33">
        <f t="shared" si="43"/>
        <v>0</v>
      </c>
      <c r="F1125" s="48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ht="12.75" customHeight="1">
      <c r="A1126" s="35" t="s">
        <v>32</v>
      </c>
      <c r="B1126" s="37">
        <v>4.0</v>
      </c>
      <c r="C1126" s="38" t="s">
        <v>33</v>
      </c>
      <c r="D1126" s="47"/>
      <c r="E1126" s="33">
        <f t="shared" si="43"/>
        <v>0</v>
      </c>
      <c r="F1126" s="48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ht="12.75" customHeight="1">
      <c r="A1127" s="35" t="s">
        <v>34</v>
      </c>
      <c r="B1127" s="37">
        <v>1.0</v>
      </c>
      <c r="C1127" s="38" t="s">
        <v>35</v>
      </c>
      <c r="D1127" s="47"/>
      <c r="E1127" s="33">
        <f t="shared" si="43"/>
        <v>0</v>
      </c>
      <c r="F1127" s="48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ht="12.75" customHeight="1">
      <c r="A1128" s="35" t="s">
        <v>36</v>
      </c>
      <c r="B1128" s="37">
        <v>1.0</v>
      </c>
      <c r="C1128" s="38" t="s">
        <v>37</v>
      </c>
      <c r="D1128" s="47"/>
      <c r="E1128" s="33">
        <f t="shared" si="43"/>
        <v>0</v>
      </c>
      <c r="F1128" s="48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ht="12.75" customHeight="1">
      <c r="A1129" s="35" t="s">
        <v>38</v>
      </c>
      <c r="B1129" s="37">
        <v>5.0</v>
      </c>
      <c r="C1129" s="38" t="s">
        <v>39</v>
      </c>
      <c r="D1129" s="47"/>
      <c r="E1129" s="33">
        <f t="shared" si="43"/>
        <v>0</v>
      </c>
      <c r="F1129" s="48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ht="12.75" customHeight="1">
      <c r="A1130" s="35" t="s">
        <v>40</v>
      </c>
      <c r="B1130" s="37">
        <v>5.0</v>
      </c>
      <c r="C1130" s="38" t="s">
        <v>41</v>
      </c>
      <c r="D1130" s="47"/>
      <c r="E1130" s="33">
        <f t="shared" si="43"/>
        <v>0</v>
      </c>
      <c r="F1130" s="48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ht="12.75" customHeight="1">
      <c r="A1131" s="35" t="s">
        <v>42</v>
      </c>
      <c r="B1131" s="37">
        <v>1.0</v>
      </c>
      <c r="C1131" s="38" t="s">
        <v>43</v>
      </c>
      <c r="D1131" s="47"/>
      <c r="E1131" s="33">
        <f t="shared" si="43"/>
        <v>0</v>
      </c>
      <c r="F1131" s="48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ht="12.75" customHeight="1">
      <c r="A1132" s="35" t="s">
        <v>44</v>
      </c>
      <c r="B1132" s="37">
        <v>1.0</v>
      </c>
      <c r="C1132" s="38" t="s">
        <v>45</v>
      </c>
      <c r="D1132" s="47"/>
      <c r="E1132" s="33">
        <f t="shared" si="43"/>
        <v>0</v>
      </c>
      <c r="F1132" s="48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ht="12.75" customHeight="1">
      <c r="A1133" s="35" t="s">
        <v>46</v>
      </c>
      <c r="B1133" s="37">
        <v>1.0</v>
      </c>
      <c r="C1133" s="38" t="s">
        <v>47</v>
      </c>
      <c r="D1133" s="47"/>
      <c r="E1133" s="33">
        <f t="shared" si="43"/>
        <v>0</v>
      </c>
      <c r="F1133" s="48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ht="12.75" customHeight="1">
      <c r="A1134" s="35" t="s">
        <v>48</v>
      </c>
      <c r="B1134" s="37">
        <v>1.0</v>
      </c>
      <c r="C1134" s="38" t="s">
        <v>49</v>
      </c>
      <c r="D1134" s="47"/>
      <c r="E1134" s="33">
        <f t="shared" si="43"/>
        <v>0</v>
      </c>
      <c r="F1134" s="48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ht="12.75" customHeight="1">
      <c r="A1135" s="35" t="s">
        <v>50</v>
      </c>
      <c r="B1135" s="37">
        <v>1.0</v>
      </c>
      <c r="C1135" s="38" t="s">
        <v>51</v>
      </c>
      <c r="D1135" s="32"/>
      <c r="E1135" s="33">
        <f t="shared" si="43"/>
        <v>0</v>
      </c>
      <c r="F1135" s="34"/>
      <c r="G1135" s="3"/>
      <c r="H1135" s="5"/>
      <c r="I1135" s="5"/>
      <c r="J1135" s="5"/>
      <c r="K1135" s="5"/>
      <c r="L1135" s="5"/>
      <c r="M1135" s="5"/>
      <c r="N1135" s="5"/>
      <c r="O1135" s="5"/>
      <c r="P1135" s="5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ht="12.75" customHeight="1">
      <c r="A1136" s="35" t="s">
        <v>52</v>
      </c>
      <c r="B1136" s="37">
        <v>1.0</v>
      </c>
      <c r="C1136" s="38" t="s">
        <v>53</v>
      </c>
      <c r="D1136" s="47"/>
      <c r="E1136" s="33">
        <f t="shared" si="43"/>
        <v>0</v>
      </c>
      <c r="F1136" s="48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ht="12.75" customHeight="1">
      <c r="A1137" s="35" t="s">
        <v>54</v>
      </c>
      <c r="B1137" s="37">
        <v>1.0</v>
      </c>
      <c r="C1137" s="38" t="s">
        <v>55</v>
      </c>
      <c r="D1137" s="32"/>
      <c r="E1137" s="33">
        <f t="shared" si="43"/>
        <v>0</v>
      </c>
      <c r="F1137" s="34"/>
      <c r="G1137" s="3"/>
      <c r="H1137" s="5"/>
      <c r="I1137" s="5"/>
      <c r="J1137" s="5"/>
      <c r="K1137" s="5"/>
      <c r="L1137" s="5"/>
      <c r="M1137" s="5"/>
      <c r="N1137" s="5"/>
      <c r="O1137" s="5"/>
      <c r="P1137" s="5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ht="12.75" customHeight="1">
      <c r="A1138" s="35" t="s">
        <v>56</v>
      </c>
      <c r="B1138" s="37">
        <v>1.0</v>
      </c>
      <c r="C1138" s="38" t="s">
        <v>57</v>
      </c>
      <c r="D1138" s="32"/>
      <c r="E1138" s="33">
        <f t="shared" si="43"/>
        <v>0</v>
      </c>
      <c r="F1138" s="34"/>
      <c r="G1138" s="3"/>
      <c r="H1138" s="5"/>
      <c r="I1138" s="5"/>
      <c r="J1138" s="30"/>
      <c r="K1138" s="37"/>
      <c r="L1138" s="38"/>
      <c r="M1138" s="5"/>
      <c r="N1138" s="5"/>
      <c r="O1138" s="5"/>
      <c r="P1138" s="5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ht="12.75" customHeight="1">
      <c r="A1139" s="35" t="s">
        <v>58</v>
      </c>
      <c r="B1139" s="37">
        <v>1.0</v>
      </c>
      <c r="C1139" s="38" t="s">
        <v>59</v>
      </c>
      <c r="D1139" s="32"/>
      <c r="E1139" s="33">
        <f t="shared" si="43"/>
        <v>0</v>
      </c>
      <c r="F1139" s="34"/>
      <c r="G1139" s="3"/>
      <c r="H1139" s="5"/>
      <c r="I1139" s="5"/>
      <c r="J1139" s="5"/>
      <c r="K1139" s="5"/>
      <c r="L1139" s="5"/>
      <c r="M1139" s="5"/>
      <c r="N1139" s="5"/>
      <c r="O1139" s="5"/>
      <c r="P1139" s="5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ht="12.75" customHeight="1">
      <c r="A1140" s="35" t="s">
        <v>60</v>
      </c>
      <c r="B1140" s="37">
        <v>1.0</v>
      </c>
      <c r="C1140" s="38" t="s">
        <v>61</v>
      </c>
      <c r="D1140" s="32"/>
      <c r="E1140" s="33">
        <f t="shared" si="43"/>
        <v>0</v>
      </c>
      <c r="F1140" s="34"/>
      <c r="G1140" s="3"/>
      <c r="H1140" s="5"/>
      <c r="I1140" s="5"/>
      <c r="J1140" s="5"/>
      <c r="K1140" s="5"/>
      <c r="L1140" s="5"/>
      <c r="M1140" s="5"/>
      <c r="N1140" s="5"/>
      <c r="O1140" s="5"/>
      <c r="P1140" s="5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ht="12.75" customHeight="1">
      <c r="A1141" s="35" t="s">
        <v>62</v>
      </c>
      <c r="B1141" s="37">
        <v>1.0</v>
      </c>
      <c r="C1141" s="38" t="s">
        <v>63</v>
      </c>
      <c r="D1141" s="32"/>
      <c r="E1141" s="33">
        <f t="shared" si="43"/>
        <v>0</v>
      </c>
      <c r="F1141" s="34"/>
      <c r="G1141" s="3"/>
      <c r="H1141" s="5"/>
      <c r="I1141" s="5"/>
      <c r="J1141" s="5"/>
      <c r="K1141" s="5"/>
      <c r="L1141" s="5"/>
      <c r="M1141" s="5"/>
      <c r="N1141" s="5"/>
      <c r="O1141" s="5"/>
      <c r="P1141" s="5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ht="12.75" customHeight="1">
      <c r="A1142" s="35" t="s">
        <v>64</v>
      </c>
      <c r="B1142" s="37">
        <v>1.0</v>
      </c>
      <c r="C1142" s="38" t="s">
        <v>65</v>
      </c>
      <c r="D1142" s="32"/>
      <c r="E1142" s="33">
        <f t="shared" si="43"/>
        <v>0</v>
      </c>
      <c r="F1142" s="34"/>
      <c r="G1142" s="3"/>
      <c r="H1142" s="5"/>
      <c r="I1142" s="5"/>
      <c r="J1142" s="5"/>
      <c r="K1142" s="5"/>
      <c r="L1142" s="5"/>
      <c r="M1142" s="5"/>
      <c r="N1142" s="5"/>
      <c r="O1142" s="5"/>
      <c r="P1142" s="5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ht="12.75" customHeight="1">
      <c r="A1143" s="35" t="s">
        <v>66</v>
      </c>
      <c r="B1143" s="37">
        <v>1.0</v>
      </c>
      <c r="C1143" s="38" t="s">
        <v>67</v>
      </c>
      <c r="D1143" s="32"/>
      <c r="E1143" s="33">
        <f t="shared" si="43"/>
        <v>0</v>
      </c>
      <c r="F1143" s="34"/>
      <c r="G1143" s="3"/>
      <c r="H1143" s="5"/>
      <c r="I1143" s="5"/>
      <c r="J1143" s="5"/>
      <c r="K1143" s="5"/>
      <c r="L1143" s="5"/>
      <c r="M1143" s="5"/>
      <c r="N1143" s="5"/>
      <c r="O1143" s="5"/>
      <c r="P1143" s="5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ht="12.75" customHeight="1">
      <c r="A1144" s="35" t="s">
        <v>68</v>
      </c>
      <c r="B1144" s="37">
        <v>1.0</v>
      </c>
      <c r="C1144" s="38" t="s">
        <v>69</v>
      </c>
      <c r="D1144" s="32"/>
      <c r="E1144" s="33">
        <f t="shared" si="43"/>
        <v>0</v>
      </c>
      <c r="F1144" s="34"/>
      <c r="G1144" s="3"/>
      <c r="H1144" s="5"/>
      <c r="I1144" s="5"/>
      <c r="J1144" s="5"/>
      <c r="K1144" s="5"/>
      <c r="L1144" s="5"/>
      <c r="M1144" s="5"/>
      <c r="N1144" s="5"/>
      <c r="O1144" s="5"/>
      <c r="P1144" s="5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ht="12.75" customHeight="1">
      <c r="A1145" s="35" t="s">
        <v>70</v>
      </c>
      <c r="B1145" s="37">
        <v>1.0</v>
      </c>
      <c r="C1145" s="38" t="s">
        <v>71</v>
      </c>
      <c r="D1145" s="32"/>
      <c r="E1145" s="33">
        <f t="shared" si="43"/>
        <v>0</v>
      </c>
      <c r="F1145" s="34"/>
      <c r="G1145" s="3"/>
      <c r="H1145" s="5"/>
      <c r="I1145" s="5"/>
      <c r="J1145" s="5"/>
      <c r="K1145" s="5"/>
      <c r="L1145" s="5"/>
      <c r="M1145" s="5"/>
      <c r="N1145" s="5"/>
      <c r="O1145" s="5"/>
      <c r="P1145" s="5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ht="12.75" customHeight="1">
      <c r="A1146" s="35" t="s">
        <v>72</v>
      </c>
      <c r="B1146" s="37">
        <v>1.0</v>
      </c>
      <c r="C1146" s="38" t="s">
        <v>73</v>
      </c>
      <c r="D1146" s="32"/>
      <c r="E1146" s="33">
        <f t="shared" si="43"/>
        <v>0</v>
      </c>
      <c r="F1146" s="34"/>
      <c r="G1146" s="3"/>
      <c r="H1146" s="5"/>
      <c r="I1146" s="5"/>
      <c r="J1146" s="5"/>
      <c r="K1146" s="5"/>
      <c r="L1146" s="5"/>
      <c r="M1146" s="5"/>
      <c r="N1146" s="5"/>
      <c r="O1146" s="5"/>
      <c r="P1146" s="5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ht="12.75" customHeight="1">
      <c r="A1147" s="35" t="s">
        <v>74</v>
      </c>
      <c r="B1147" s="37">
        <v>1.0</v>
      </c>
      <c r="C1147" s="38" t="s">
        <v>75</v>
      </c>
      <c r="D1147" s="32"/>
      <c r="E1147" s="33">
        <f t="shared" si="43"/>
        <v>0</v>
      </c>
      <c r="F1147" s="34"/>
      <c r="G1147" s="3"/>
      <c r="H1147" s="5"/>
      <c r="I1147" s="5"/>
      <c r="J1147" s="5"/>
      <c r="K1147" s="5"/>
      <c r="L1147" s="5"/>
      <c r="M1147" s="5"/>
      <c r="N1147" s="5"/>
      <c r="O1147" s="5"/>
      <c r="P1147" s="5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ht="12.75" customHeight="1">
      <c r="A1148" s="35" t="s">
        <v>76</v>
      </c>
      <c r="B1148" s="37">
        <v>1.0</v>
      </c>
      <c r="C1148" s="38" t="s">
        <v>77</v>
      </c>
      <c r="D1148" s="32"/>
      <c r="E1148" s="33">
        <f t="shared" si="43"/>
        <v>0</v>
      </c>
      <c r="F1148" s="34"/>
      <c r="G1148" s="3"/>
      <c r="H1148" s="5"/>
      <c r="I1148" s="5"/>
      <c r="J1148" s="5"/>
      <c r="K1148" s="5"/>
      <c r="L1148" s="5"/>
      <c r="M1148" s="5"/>
      <c r="N1148" s="5"/>
      <c r="O1148" s="5"/>
      <c r="P1148" s="5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ht="12.75" customHeight="1">
      <c r="A1149" s="35" t="s">
        <v>78</v>
      </c>
      <c r="B1149" s="37">
        <v>1.0</v>
      </c>
      <c r="C1149" s="38" t="s">
        <v>79</v>
      </c>
      <c r="D1149" s="32"/>
      <c r="E1149" s="33">
        <f t="shared" si="43"/>
        <v>0</v>
      </c>
      <c r="F1149" s="34"/>
      <c r="G1149" s="3"/>
      <c r="H1149" s="5"/>
      <c r="I1149" s="5"/>
      <c r="J1149" s="5"/>
      <c r="K1149" s="5"/>
      <c r="L1149" s="5"/>
      <c r="M1149" s="5"/>
      <c r="N1149" s="5"/>
      <c r="O1149" s="5"/>
      <c r="P1149" s="5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ht="12.75" customHeight="1">
      <c r="A1150" s="35" t="s">
        <v>80</v>
      </c>
      <c r="B1150" s="37">
        <v>1.0</v>
      </c>
      <c r="C1150" s="38" t="s">
        <v>81</v>
      </c>
      <c r="D1150" s="47"/>
      <c r="E1150" s="33">
        <f t="shared" si="43"/>
        <v>0</v>
      </c>
      <c r="F1150" s="48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ht="12.75" customHeight="1">
      <c r="A1151" s="35" t="s">
        <v>82</v>
      </c>
      <c r="B1151" s="37">
        <v>1.0</v>
      </c>
      <c r="C1151" s="38" t="s">
        <v>83</v>
      </c>
      <c r="D1151" s="47"/>
      <c r="E1151" s="33">
        <f t="shared" si="43"/>
        <v>0</v>
      </c>
      <c r="F1151" s="48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ht="12.75" customHeight="1">
      <c r="A1152" s="35" t="s">
        <v>84</v>
      </c>
      <c r="B1152" s="37">
        <v>1.0</v>
      </c>
      <c r="C1152" s="38" t="s">
        <v>85</v>
      </c>
      <c r="D1152" s="47"/>
      <c r="E1152" s="33">
        <f t="shared" si="43"/>
        <v>0</v>
      </c>
      <c r="F1152" s="48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ht="12.75" customHeight="1">
      <c r="A1153" s="35" t="s">
        <v>86</v>
      </c>
      <c r="B1153" s="37">
        <v>1.0</v>
      </c>
      <c r="C1153" s="38" t="s">
        <v>87</v>
      </c>
      <c r="D1153" s="47"/>
      <c r="E1153" s="33">
        <f t="shared" si="43"/>
        <v>0</v>
      </c>
      <c r="F1153" s="48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ht="12.75" customHeight="1">
      <c r="A1154" s="35" t="s">
        <v>88</v>
      </c>
      <c r="B1154" s="37">
        <v>1.0</v>
      </c>
      <c r="C1154" s="38" t="s">
        <v>89</v>
      </c>
      <c r="D1154" s="47"/>
      <c r="E1154" s="33">
        <f t="shared" si="43"/>
        <v>0</v>
      </c>
      <c r="F1154" s="48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ht="12.75" customHeight="1">
      <c r="A1155" s="35" t="s">
        <v>90</v>
      </c>
      <c r="B1155" s="37">
        <v>52.0</v>
      </c>
      <c r="C1155" s="38" t="s">
        <v>91</v>
      </c>
      <c r="D1155" s="47"/>
      <c r="E1155" s="33">
        <f t="shared" si="43"/>
        <v>0</v>
      </c>
      <c r="F1155" s="48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ht="12.75" customHeight="1">
      <c r="A1156" s="35" t="s">
        <v>92</v>
      </c>
      <c r="B1156" s="37">
        <v>52.0</v>
      </c>
      <c r="C1156" s="38" t="s">
        <v>93</v>
      </c>
      <c r="D1156" s="47"/>
      <c r="E1156" s="33">
        <f t="shared" si="43"/>
        <v>0</v>
      </c>
      <c r="F1156" s="48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ht="12.75" customHeight="1">
      <c r="A1157" s="35" t="s">
        <v>94</v>
      </c>
      <c r="B1157" s="37">
        <v>52.0</v>
      </c>
      <c r="C1157" s="38" t="s">
        <v>95</v>
      </c>
      <c r="D1157" s="47"/>
      <c r="E1157" s="33">
        <f t="shared" si="43"/>
        <v>0</v>
      </c>
      <c r="F1157" s="48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ht="12.75" customHeight="1">
      <c r="A1158" s="35" t="s">
        <v>96</v>
      </c>
      <c r="B1158" s="37">
        <v>52.0</v>
      </c>
      <c r="C1158" s="38" t="s">
        <v>97</v>
      </c>
      <c r="D1158" s="47"/>
      <c r="E1158" s="33">
        <f t="shared" si="43"/>
        <v>0</v>
      </c>
      <c r="F1158" s="48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ht="12.75" customHeight="1">
      <c r="A1159" s="35" t="s">
        <v>98</v>
      </c>
      <c r="B1159" s="37">
        <v>52.0</v>
      </c>
      <c r="C1159" s="38" t="s">
        <v>99</v>
      </c>
      <c r="D1159" s="47"/>
      <c r="E1159" s="33">
        <f t="shared" si="43"/>
        <v>0</v>
      </c>
      <c r="F1159" s="48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ht="12.75" customHeight="1">
      <c r="A1160" s="35" t="s">
        <v>100</v>
      </c>
      <c r="B1160" s="37">
        <v>52.0</v>
      </c>
      <c r="C1160" s="38" t="s">
        <v>101</v>
      </c>
      <c r="D1160" s="47"/>
      <c r="E1160" s="33">
        <f t="shared" si="43"/>
        <v>0</v>
      </c>
      <c r="F1160" s="48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ht="12.75" customHeight="1">
      <c r="A1161" s="35" t="s">
        <v>102</v>
      </c>
      <c r="B1161" s="37">
        <v>52.0</v>
      </c>
      <c r="C1161" s="38" t="s">
        <v>103</v>
      </c>
      <c r="D1161" s="47"/>
      <c r="E1161" s="33">
        <f t="shared" si="43"/>
        <v>0</v>
      </c>
      <c r="F1161" s="48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ht="12.75" customHeight="1">
      <c r="A1162" s="35" t="s">
        <v>104</v>
      </c>
      <c r="B1162" s="37">
        <v>52.0</v>
      </c>
      <c r="C1162" s="38" t="s">
        <v>105</v>
      </c>
      <c r="D1162" s="47"/>
      <c r="E1162" s="33">
        <f t="shared" si="43"/>
        <v>0</v>
      </c>
      <c r="F1162" s="48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ht="12.75" customHeight="1">
      <c r="A1163" s="35" t="s">
        <v>106</v>
      </c>
      <c r="B1163" s="37">
        <v>52.0</v>
      </c>
      <c r="C1163" s="38" t="s">
        <v>107</v>
      </c>
      <c r="D1163" s="47"/>
      <c r="E1163" s="33">
        <f t="shared" si="43"/>
        <v>0</v>
      </c>
      <c r="F1163" s="48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ht="12.75" customHeight="1">
      <c r="A1164" s="35" t="s">
        <v>108</v>
      </c>
      <c r="B1164" s="37">
        <v>52.0</v>
      </c>
      <c r="C1164" s="38" t="s">
        <v>109</v>
      </c>
      <c r="D1164" s="47"/>
      <c r="E1164" s="33">
        <f t="shared" si="43"/>
        <v>0</v>
      </c>
      <c r="F1164" s="48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ht="12.75" customHeight="1">
      <c r="A1165" s="35"/>
      <c r="B1165" s="37"/>
      <c r="C1165" s="38"/>
      <c r="D1165" s="47"/>
      <c r="E1165" s="33">
        <f t="shared" si="43"/>
        <v>0</v>
      </c>
      <c r="F1165" s="48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ht="12.75" customHeight="1">
      <c r="A1166" s="35"/>
      <c r="B1166" s="37"/>
      <c r="C1166" s="38"/>
      <c r="D1166" s="47"/>
      <c r="E1166" s="33">
        <v>0.0</v>
      </c>
      <c r="F1166" s="48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ht="12.75" customHeight="1">
      <c r="A1167" s="42" t="s">
        <v>110</v>
      </c>
      <c r="B1167" s="43"/>
      <c r="C1167" s="43"/>
      <c r="D1167" s="43"/>
      <c r="E1167" s="43"/>
      <c r="F1167" s="44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ht="12.75" customHeight="1">
      <c r="A1168" s="29" t="s">
        <v>111</v>
      </c>
      <c r="B1168" s="30">
        <v>6.0</v>
      </c>
      <c r="C1168" s="31" t="s">
        <v>23</v>
      </c>
      <c r="D1168" s="47"/>
      <c r="E1168" s="33">
        <f t="shared" ref="E1168:E1172" si="44">D1168*B1168</f>
        <v>0</v>
      </c>
      <c r="F1168" s="48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ht="12.75" customHeight="1">
      <c r="A1169" s="35" t="s">
        <v>112</v>
      </c>
      <c r="B1169" s="30">
        <v>0.0</v>
      </c>
      <c r="C1169" s="36" t="s">
        <v>25</v>
      </c>
      <c r="D1169" s="47"/>
      <c r="E1169" s="33">
        <f t="shared" si="44"/>
        <v>0</v>
      </c>
      <c r="F1169" s="48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ht="12.75" customHeight="1">
      <c r="A1170" s="35" t="s">
        <v>113</v>
      </c>
      <c r="B1170" s="30">
        <v>0.0</v>
      </c>
      <c r="C1170" s="36" t="s">
        <v>27</v>
      </c>
      <c r="D1170" s="47"/>
      <c r="E1170" s="33">
        <f t="shared" si="44"/>
        <v>0</v>
      </c>
      <c r="F1170" s="48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ht="12.75" customHeight="1">
      <c r="A1171" s="29" t="s">
        <v>114</v>
      </c>
      <c r="B1171" s="30">
        <v>46.0</v>
      </c>
      <c r="C1171" s="31" t="s">
        <v>29</v>
      </c>
      <c r="D1171" s="47"/>
      <c r="E1171" s="33">
        <f t="shared" si="44"/>
        <v>0</v>
      </c>
      <c r="F1171" s="48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ht="12.75" customHeight="1">
      <c r="A1172" s="45"/>
      <c r="B1172" s="37"/>
      <c r="C1172" s="46"/>
      <c r="D1172" s="47"/>
      <c r="E1172" s="33">
        <f t="shared" si="44"/>
        <v>0</v>
      </c>
      <c r="F1172" s="48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ht="12.75" customHeight="1">
      <c r="A1173" s="42" t="s">
        <v>115</v>
      </c>
      <c r="B1173" s="43"/>
      <c r="C1173" s="43"/>
      <c r="D1173" s="43"/>
      <c r="E1173" s="43"/>
      <c r="F1173" s="44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ht="12.75" customHeight="1">
      <c r="A1174" s="29" t="s">
        <v>116</v>
      </c>
      <c r="B1174" s="30">
        <v>6.0</v>
      </c>
      <c r="C1174" s="31" t="s">
        <v>23</v>
      </c>
      <c r="D1174" s="47"/>
      <c r="E1174" s="33">
        <f t="shared" ref="E1174:E1178" si="45">D1174*B1174</f>
        <v>0</v>
      </c>
      <c r="F1174" s="48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ht="12.75" customHeight="1">
      <c r="A1175" s="35" t="s">
        <v>117</v>
      </c>
      <c r="B1175" s="30">
        <v>0.0</v>
      </c>
      <c r="C1175" s="36" t="s">
        <v>25</v>
      </c>
      <c r="D1175" s="47"/>
      <c r="E1175" s="33">
        <f t="shared" si="45"/>
        <v>0</v>
      </c>
      <c r="F1175" s="48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ht="12.75" customHeight="1">
      <c r="A1176" s="35" t="s">
        <v>118</v>
      </c>
      <c r="B1176" s="30">
        <v>0.0</v>
      </c>
      <c r="C1176" s="36" t="s">
        <v>27</v>
      </c>
      <c r="D1176" s="47"/>
      <c r="E1176" s="33">
        <f t="shared" si="45"/>
        <v>0</v>
      </c>
      <c r="F1176" s="48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ht="12.75" customHeight="1">
      <c r="A1177" s="29" t="s">
        <v>119</v>
      </c>
      <c r="B1177" s="30">
        <v>46.0</v>
      </c>
      <c r="C1177" s="31" t="s">
        <v>29</v>
      </c>
      <c r="D1177" s="47"/>
      <c r="E1177" s="33">
        <f t="shared" si="45"/>
        <v>0</v>
      </c>
      <c r="F1177" s="48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ht="12.75" customHeight="1">
      <c r="A1178" s="49"/>
      <c r="B1178" s="50"/>
      <c r="C1178" s="51"/>
      <c r="D1178" s="52"/>
      <c r="E1178" s="53">
        <f t="shared" si="45"/>
        <v>0</v>
      </c>
      <c r="F1178" s="54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ht="12.75" customHeight="1">
      <c r="A1179" s="55" t="s">
        <v>120</v>
      </c>
      <c r="E1179" s="56">
        <f>SUMIFS(E1121:E1178,F1121:F1178,"Yes")</f>
        <v>0</v>
      </c>
      <c r="F1179" s="6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ht="12.75" customHeight="1">
      <c r="A1180" s="55" t="s">
        <v>121</v>
      </c>
      <c r="E1180" s="56">
        <f>7.75%*E1179</f>
        <v>0</v>
      </c>
      <c r="F1180" s="6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ht="12.75" customHeight="1">
      <c r="A1181" s="55" t="s">
        <v>122</v>
      </c>
      <c r="E1181" s="57">
        <f>SUMIFS(E1121:E1178,F1121:F1178,"No")</f>
        <v>0</v>
      </c>
      <c r="F1181" s="6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ht="12.75" customHeight="1">
      <c r="A1182" s="58" t="s">
        <v>123</v>
      </c>
      <c r="B1182" s="40"/>
      <c r="C1182" s="40"/>
      <c r="D1182" s="40"/>
      <c r="E1182" s="59"/>
      <c r="F1182" s="6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ht="12.75" customHeight="1">
      <c r="A1183" s="55" t="s">
        <v>124</v>
      </c>
      <c r="E1183" s="60">
        <f>SUM(E1179:E1182)</f>
        <v>0</v>
      </c>
      <c r="F1183" s="6"/>
      <c r="G1183" s="61" t="s">
        <v>154</v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ht="12.75" customHeight="1">
      <c r="A1184" s="4"/>
      <c r="B1184" s="5"/>
      <c r="C1184" s="4"/>
      <c r="D1184" s="4"/>
      <c r="E1184" s="4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ht="12.75" customHeight="1">
      <c r="A1185" s="4"/>
      <c r="B1185" s="5"/>
      <c r="C1185" s="4"/>
      <c r="D1185" s="4"/>
      <c r="E1185" s="4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ht="12.75" customHeight="1">
      <c r="A1186" s="4"/>
      <c r="B1186" s="5"/>
      <c r="C1186" s="4"/>
      <c r="D1186" s="4"/>
      <c r="E1186" s="4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ht="12.75" customHeight="1">
      <c r="A1187" s="4"/>
      <c r="B1187" s="5"/>
      <c r="C1187" s="4"/>
      <c r="D1187" s="4"/>
      <c r="E1187" s="4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ht="12.75" customHeight="1">
      <c r="A1188" s="7" t="s">
        <v>2</v>
      </c>
      <c r="C1188" s="8" t="str">
        <f>$C$3</f>
        <v/>
      </c>
      <c r="D1188" s="9"/>
      <c r="E1188" s="9"/>
      <c r="F1188" s="9"/>
      <c r="G1188" s="6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ht="12.75" customHeight="1">
      <c r="A1189" s="10"/>
      <c r="B1189" s="5"/>
      <c r="C1189" s="5"/>
      <c r="D1189" s="5"/>
      <c r="E1189" s="5"/>
      <c r="F1189" s="3"/>
      <c r="G1189" s="6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ht="12.75" customHeight="1">
      <c r="A1190" s="7" t="s">
        <v>5</v>
      </c>
      <c r="C1190" s="8" t="str">
        <f>$C$5</f>
        <v/>
      </c>
      <c r="D1190" s="9"/>
      <c r="E1190" s="9"/>
      <c r="F1190" s="9"/>
      <c r="G1190" s="6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ht="12.75" customHeight="1">
      <c r="A1191" s="7" t="s">
        <v>7</v>
      </c>
      <c r="C1191" s="8" t="str">
        <f>$C$6</f>
        <v/>
      </c>
      <c r="D1191" s="9"/>
      <c r="E1191" s="9"/>
      <c r="F1191" s="9"/>
      <c r="G1191" s="6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ht="12.75" customHeight="1">
      <c r="A1192" s="7" t="s">
        <v>9</v>
      </c>
      <c r="C1192" s="8" t="str">
        <f>$C$7</f>
        <v/>
      </c>
      <c r="D1192" s="9"/>
      <c r="E1192" s="9"/>
      <c r="F1192" s="9"/>
      <c r="G1192" s="6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ht="12.75" customHeight="1">
      <c r="A1193" s="10"/>
      <c r="B1193" s="5"/>
      <c r="C1193" s="5"/>
      <c r="D1193" s="5"/>
      <c r="E1193" s="5"/>
      <c r="F1193" s="3"/>
      <c r="G1193" s="6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ht="12.75" customHeight="1">
      <c r="A1194" s="7" t="s">
        <v>12</v>
      </c>
      <c r="C1194" s="8" t="str">
        <f>$C$9</f>
        <v/>
      </c>
      <c r="D1194" s="9"/>
      <c r="E1194" s="9"/>
      <c r="F1194" s="9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ht="12.75" customHeight="1">
      <c r="A1195" s="4"/>
      <c r="B1195" s="5"/>
      <c r="C1195" s="4"/>
      <c r="D1195" s="4"/>
      <c r="E1195" s="4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ht="12.75" customHeight="1">
      <c r="A1196" s="4"/>
      <c r="B1196" s="5"/>
      <c r="C1196" s="4"/>
      <c r="D1196" s="4"/>
      <c r="E1196" s="4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>
      <c r="A1197" s="20" t="s">
        <v>155</v>
      </c>
      <c r="B1197" s="21"/>
      <c r="C1197" s="21"/>
      <c r="D1197" s="21"/>
      <c r="E1197" s="21"/>
      <c r="F1197" s="22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ht="12.75" customHeight="1">
      <c r="A1198" s="25" t="s">
        <v>15</v>
      </c>
      <c r="B1198" s="21"/>
      <c r="C1198" s="21"/>
      <c r="D1198" s="21"/>
      <c r="E1198" s="21"/>
      <c r="F1198" s="22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ht="12.75" customHeight="1">
      <c r="A1199" s="26" t="s">
        <v>16</v>
      </c>
      <c r="B1199" s="27" t="s">
        <v>17</v>
      </c>
      <c r="C1199" s="27" t="s">
        <v>18</v>
      </c>
      <c r="D1199" s="27" t="s">
        <v>19</v>
      </c>
      <c r="E1199" s="27" t="s">
        <v>20</v>
      </c>
      <c r="F1199" s="28" t="s">
        <v>21</v>
      </c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ht="12.75" customHeight="1">
      <c r="A1200" s="29" t="s">
        <v>22</v>
      </c>
      <c r="B1200" s="30">
        <v>4.0</v>
      </c>
      <c r="C1200" s="31" t="s">
        <v>23</v>
      </c>
      <c r="D1200" s="47"/>
      <c r="E1200" s="33">
        <f t="shared" ref="E1200:E1244" si="46">D1200*B1200</f>
        <v>0</v>
      </c>
      <c r="F1200" s="48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ht="12.75" customHeight="1">
      <c r="A1201" s="35" t="s">
        <v>24</v>
      </c>
      <c r="B1201" s="30">
        <v>0.0</v>
      </c>
      <c r="C1201" s="36" t="s">
        <v>25</v>
      </c>
      <c r="D1201" s="47"/>
      <c r="E1201" s="33">
        <f t="shared" si="46"/>
        <v>0</v>
      </c>
      <c r="F1201" s="48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ht="12.75" customHeight="1">
      <c r="A1202" s="35" t="s">
        <v>26</v>
      </c>
      <c r="B1202" s="30">
        <v>25.0</v>
      </c>
      <c r="C1202" s="36" t="s">
        <v>27</v>
      </c>
      <c r="D1202" s="47"/>
      <c r="E1202" s="33">
        <f t="shared" si="46"/>
        <v>0</v>
      </c>
      <c r="F1202" s="48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ht="12.75" customHeight="1">
      <c r="A1203" s="29" t="s">
        <v>28</v>
      </c>
      <c r="B1203" s="30">
        <v>32.0</v>
      </c>
      <c r="C1203" s="31" t="s">
        <v>29</v>
      </c>
      <c r="D1203" s="47"/>
      <c r="E1203" s="33">
        <f t="shared" si="46"/>
        <v>0</v>
      </c>
      <c r="F1203" s="48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ht="12.75" customHeight="1">
      <c r="A1204" s="35" t="s">
        <v>30</v>
      </c>
      <c r="B1204" s="37">
        <v>2.0</v>
      </c>
      <c r="C1204" s="38" t="s">
        <v>31</v>
      </c>
      <c r="D1204" s="47"/>
      <c r="E1204" s="33">
        <f t="shared" si="46"/>
        <v>0</v>
      </c>
      <c r="F1204" s="48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ht="12.75" customHeight="1">
      <c r="A1205" s="35" t="s">
        <v>32</v>
      </c>
      <c r="B1205" s="37">
        <v>2.0</v>
      </c>
      <c r="C1205" s="38" t="s">
        <v>33</v>
      </c>
      <c r="D1205" s="47"/>
      <c r="E1205" s="33">
        <f t="shared" si="46"/>
        <v>0</v>
      </c>
      <c r="F1205" s="48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ht="12.75" customHeight="1">
      <c r="A1206" s="35" t="s">
        <v>34</v>
      </c>
      <c r="B1206" s="37">
        <v>1.0</v>
      </c>
      <c r="C1206" s="38" t="s">
        <v>35</v>
      </c>
      <c r="D1206" s="47"/>
      <c r="E1206" s="33">
        <f t="shared" si="46"/>
        <v>0</v>
      </c>
      <c r="F1206" s="48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ht="12.75" customHeight="1">
      <c r="A1207" s="35" t="s">
        <v>36</v>
      </c>
      <c r="B1207" s="37">
        <v>1.0</v>
      </c>
      <c r="C1207" s="38" t="s">
        <v>37</v>
      </c>
      <c r="D1207" s="47"/>
      <c r="E1207" s="33">
        <f t="shared" si="46"/>
        <v>0</v>
      </c>
      <c r="F1207" s="48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ht="12.75" customHeight="1">
      <c r="A1208" s="35" t="s">
        <v>38</v>
      </c>
      <c r="B1208" s="37">
        <v>25.0</v>
      </c>
      <c r="C1208" s="38" t="s">
        <v>39</v>
      </c>
      <c r="D1208" s="47"/>
      <c r="E1208" s="33">
        <f t="shared" si="46"/>
        <v>0</v>
      </c>
      <c r="F1208" s="48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ht="12.75" customHeight="1">
      <c r="A1209" s="35" t="s">
        <v>40</v>
      </c>
      <c r="B1209" s="37">
        <v>32.0</v>
      </c>
      <c r="C1209" s="38" t="s">
        <v>41</v>
      </c>
      <c r="D1209" s="47"/>
      <c r="E1209" s="33">
        <f t="shared" si="46"/>
        <v>0</v>
      </c>
      <c r="F1209" s="48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ht="12.75" customHeight="1">
      <c r="A1210" s="35" t="s">
        <v>42</v>
      </c>
      <c r="B1210" s="37">
        <v>1.0</v>
      </c>
      <c r="C1210" s="38" t="s">
        <v>43</v>
      </c>
      <c r="D1210" s="47"/>
      <c r="E1210" s="33">
        <f t="shared" si="46"/>
        <v>0</v>
      </c>
      <c r="F1210" s="48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ht="12.75" customHeight="1">
      <c r="A1211" s="35" t="s">
        <v>44</v>
      </c>
      <c r="B1211" s="37">
        <v>1.0</v>
      </c>
      <c r="C1211" s="38" t="s">
        <v>45</v>
      </c>
      <c r="D1211" s="47"/>
      <c r="E1211" s="33">
        <f t="shared" si="46"/>
        <v>0</v>
      </c>
      <c r="F1211" s="48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ht="12.75" customHeight="1">
      <c r="A1212" s="35" t="s">
        <v>46</v>
      </c>
      <c r="B1212" s="37">
        <v>1.0</v>
      </c>
      <c r="C1212" s="38" t="s">
        <v>47</v>
      </c>
      <c r="D1212" s="47"/>
      <c r="E1212" s="33">
        <f t="shared" si="46"/>
        <v>0</v>
      </c>
      <c r="F1212" s="48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ht="12.75" customHeight="1">
      <c r="A1213" s="35" t="s">
        <v>48</v>
      </c>
      <c r="B1213" s="37">
        <v>1.0</v>
      </c>
      <c r="C1213" s="38" t="s">
        <v>49</v>
      </c>
      <c r="D1213" s="47"/>
      <c r="E1213" s="33">
        <f t="shared" si="46"/>
        <v>0</v>
      </c>
      <c r="F1213" s="48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ht="12.75" customHeight="1">
      <c r="A1214" s="35" t="s">
        <v>50</v>
      </c>
      <c r="B1214" s="37">
        <v>1.0</v>
      </c>
      <c r="C1214" s="38" t="s">
        <v>51</v>
      </c>
      <c r="D1214" s="32"/>
      <c r="E1214" s="33">
        <f t="shared" si="46"/>
        <v>0</v>
      </c>
      <c r="F1214" s="34"/>
      <c r="G1214" s="3"/>
      <c r="H1214" s="5"/>
      <c r="I1214" s="5"/>
      <c r="J1214" s="5"/>
      <c r="K1214" s="5"/>
      <c r="L1214" s="5"/>
      <c r="M1214" s="5"/>
      <c r="N1214" s="5"/>
      <c r="O1214" s="5"/>
      <c r="P1214" s="5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ht="12.75" customHeight="1">
      <c r="A1215" s="35" t="s">
        <v>52</v>
      </c>
      <c r="B1215" s="37">
        <v>1.0</v>
      </c>
      <c r="C1215" s="38" t="s">
        <v>53</v>
      </c>
      <c r="D1215" s="47"/>
      <c r="E1215" s="33">
        <f t="shared" si="46"/>
        <v>0</v>
      </c>
      <c r="F1215" s="48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ht="12.75" customHeight="1">
      <c r="A1216" s="35" t="s">
        <v>54</v>
      </c>
      <c r="B1216" s="37">
        <v>1.0</v>
      </c>
      <c r="C1216" s="38" t="s">
        <v>55</v>
      </c>
      <c r="D1216" s="32"/>
      <c r="E1216" s="33">
        <f t="shared" si="46"/>
        <v>0</v>
      </c>
      <c r="F1216" s="34"/>
      <c r="G1216" s="3"/>
      <c r="H1216" s="5"/>
      <c r="I1216" s="5"/>
      <c r="J1216" s="5"/>
      <c r="K1216" s="5"/>
      <c r="L1216" s="5"/>
      <c r="M1216" s="5"/>
      <c r="N1216" s="5"/>
      <c r="O1216" s="5"/>
      <c r="P1216" s="5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ht="12.75" customHeight="1">
      <c r="A1217" s="35" t="s">
        <v>56</v>
      </c>
      <c r="B1217" s="37">
        <v>1.0</v>
      </c>
      <c r="C1217" s="38" t="s">
        <v>57</v>
      </c>
      <c r="D1217" s="32"/>
      <c r="E1217" s="33">
        <f t="shared" si="46"/>
        <v>0</v>
      </c>
      <c r="F1217" s="34"/>
      <c r="G1217" s="3"/>
      <c r="H1217" s="5"/>
      <c r="I1217" s="5"/>
      <c r="J1217" s="30"/>
      <c r="K1217" s="37"/>
      <c r="L1217" s="38"/>
      <c r="M1217" s="5"/>
      <c r="N1217" s="5"/>
      <c r="O1217" s="5"/>
      <c r="P1217" s="5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ht="12.75" customHeight="1">
      <c r="A1218" s="35" t="s">
        <v>58</v>
      </c>
      <c r="B1218" s="37">
        <v>1.0</v>
      </c>
      <c r="C1218" s="38" t="s">
        <v>59</v>
      </c>
      <c r="D1218" s="32"/>
      <c r="E1218" s="33">
        <f t="shared" si="46"/>
        <v>0</v>
      </c>
      <c r="F1218" s="34"/>
      <c r="G1218" s="3"/>
      <c r="H1218" s="5"/>
      <c r="I1218" s="5"/>
      <c r="J1218" s="5"/>
      <c r="K1218" s="5"/>
      <c r="L1218" s="5"/>
      <c r="M1218" s="5"/>
      <c r="N1218" s="5"/>
      <c r="O1218" s="5"/>
      <c r="P1218" s="5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ht="12.75" customHeight="1">
      <c r="A1219" s="35" t="s">
        <v>60</v>
      </c>
      <c r="B1219" s="37">
        <v>1.0</v>
      </c>
      <c r="C1219" s="38" t="s">
        <v>61</v>
      </c>
      <c r="D1219" s="32"/>
      <c r="E1219" s="33">
        <f t="shared" si="46"/>
        <v>0</v>
      </c>
      <c r="F1219" s="34"/>
      <c r="G1219" s="3"/>
      <c r="H1219" s="5"/>
      <c r="I1219" s="5"/>
      <c r="J1219" s="5"/>
      <c r="K1219" s="5"/>
      <c r="L1219" s="5"/>
      <c r="M1219" s="5"/>
      <c r="N1219" s="5"/>
      <c r="O1219" s="5"/>
      <c r="P1219" s="5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ht="12.75" customHeight="1">
      <c r="A1220" s="35" t="s">
        <v>62</v>
      </c>
      <c r="B1220" s="37">
        <v>1.0</v>
      </c>
      <c r="C1220" s="38" t="s">
        <v>63</v>
      </c>
      <c r="D1220" s="32"/>
      <c r="E1220" s="33">
        <f t="shared" si="46"/>
        <v>0</v>
      </c>
      <c r="F1220" s="34"/>
      <c r="G1220" s="3"/>
      <c r="H1220" s="5"/>
      <c r="I1220" s="5"/>
      <c r="J1220" s="5"/>
      <c r="K1220" s="5"/>
      <c r="L1220" s="5"/>
      <c r="M1220" s="5"/>
      <c r="N1220" s="5"/>
      <c r="O1220" s="5"/>
      <c r="P1220" s="5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ht="12.75" customHeight="1">
      <c r="A1221" s="35" t="s">
        <v>64</v>
      </c>
      <c r="B1221" s="37">
        <v>1.0</v>
      </c>
      <c r="C1221" s="38" t="s">
        <v>65</v>
      </c>
      <c r="D1221" s="32"/>
      <c r="E1221" s="33">
        <f t="shared" si="46"/>
        <v>0</v>
      </c>
      <c r="F1221" s="34"/>
      <c r="G1221" s="3"/>
      <c r="H1221" s="5"/>
      <c r="I1221" s="5"/>
      <c r="J1221" s="5"/>
      <c r="K1221" s="5"/>
      <c r="L1221" s="5"/>
      <c r="M1221" s="5"/>
      <c r="N1221" s="5"/>
      <c r="O1221" s="5"/>
      <c r="P1221" s="5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ht="12.75" customHeight="1">
      <c r="A1222" s="35" t="s">
        <v>66</v>
      </c>
      <c r="B1222" s="37">
        <v>1.0</v>
      </c>
      <c r="C1222" s="38" t="s">
        <v>67</v>
      </c>
      <c r="D1222" s="32"/>
      <c r="E1222" s="33">
        <f t="shared" si="46"/>
        <v>0</v>
      </c>
      <c r="F1222" s="34"/>
      <c r="G1222" s="3"/>
      <c r="H1222" s="5"/>
      <c r="I1222" s="5"/>
      <c r="J1222" s="5"/>
      <c r="K1222" s="5"/>
      <c r="L1222" s="5"/>
      <c r="M1222" s="5"/>
      <c r="N1222" s="5"/>
      <c r="O1222" s="5"/>
      <c r="P1222" s="5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ht="12.75" customHeight="1">
      <c r="A1223" s="35" t="s">
        <v>68</v>
      </c>
      <c r="B1223" s="37">
        <v>1.0</v>
      </c>
      <c r="C1223" s="38" t="s">
        <v>69</v>
      </c>
      <c r="D1223" s="32"/>
      <c r="E1223" s="33">
        <f t="shared" si="46"/>
        <v>0</v>
      </c>
      <c r="F1223" s="34"/>
      <c r="G1223" s="3"/>
      <c r="H1223" s="5"/>
      <c r="I1223" s="5"/>
      <c r="J1223" s="5"/>
      <c r="K1223" s="5"/>
      <c r="L1223" s="5"/>
      <c r="M1223" s="5"/>
      <c r="N1223" s="5"/>
      <c r="O1223" s="5"/>
      <c r="P1223" s="5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ht="12.75" customHeight="1">
      <c r="A1224" s="35" t="s">
        <v>70</v>
      </c>
      <c r="B1224" s="37">
        <v>1.0</v>
      </c>
      <c r="C1224" s="38" t="s">
        <v>71</v>
      </c>
      <c r="D1224" s="32"/>
      <c r="E1224" s="33">
        <f t="shared" si="46"/>
        <v>0</v>
      </c>
      <c r="F1224" s="34"/>
      <c r="G1224" s="3"/>
      <c r="H1224" s="5"/>
      <c r="I1224" s="5"/>
      <c r="J1224" s="5"/>
      <c r="K1224" s="5"/>
      <c r="L1224" s="5"/>
      <c r="M1224" s="5"/>
      <c r="N1224" s="5"/>
      <c r="O1224" s="5"/>
      <c r="P1224" s="5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ht="12.75" customHeight="1">
      <c r="A1225" s="35" t="s">
        <v>72</v>
      </c>
      <c r="B1225" s="37">
        <v>1.0</v>
      </c>
      <c r="C1225" s="38" t="s">
        <v>73</v>
      </c>
      <c r="D1225" s="32"/>
      <c r="E1225" s="33">
        <f t="shared" si="46"/>
        <v>0</v>
      </c>
      <c r="F1225" s="34"/>
      <c r="G1225" s="3"/>
      <c r="H1225" s="5"/>
      <c r="I1225" s="5"/>
      <c r="J1225" s="5"/>
      <c r="K1225" s="5"/>
      <c r="L1225" s="5"/>
      <c r="M1225" s="5"/>
      <c r="N1225" s="5"/>
      <c r="O1225" s="5"/>
      <c r="P1225" s="5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ht="12.75" customHeight="1">
      <c r="A1226" s="35" t="s">
        <v>74</v>
      </c>
      <c r="B1226" s="37">
        <v>1.0</v>
      </c>
      <c r="C1226" s="38" t="s">
        <v>75</v>
      </c>
      <c r="D1226" s="32"/>
      <c r="E1226" s="33">
        <f t="shared" si="46"/>
        <v>0</v>
      </c>
      <c r="F1226" s="34"/>
      <c r="G1226" s="3"/>
      <c r="H1226" s="5"/>
      <c r="I1226" s="5"/>
      <c r="J1226" s="5"/>
      <c r="K1226" s="5"/>
      <c r="L1226" s="5"/>
      <c r="M1226" s="5"/>
      <c r="N1226" s="5"/>
      <c r="O1226" s="5"/>
      <c r="P1226" s="5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ht="12.75" customHeight="1">
      <c r="A1227" s="35" t="s">
        <v>76</v>
      </c>
      <c r="B1227" s="37">
        <v>1.0</v>
      </c>
      <c r="C1227" s="38" t="s">
        <v>77</v>
      </c>
      <c r="D1227" s="32"/>
      <c r="E1227" s="33">
        <f t="shared" si="46"/>
        <v>0</v>
      </c>
      <c r="F1227" s="34"/>
      <c r="G1227" s="3"/>
      <c r="H1227" s="5"/>
      <c r="I1227" s="5"/>
      <c r="J1227" s="5"/>
      <c r="K1227" s="5"/>
      <c r="L1227" s="5"/>
      <c r="M1227" s="5"/>
      <c r="N1227" s="5"/>
      <c r="O1227" s="5"/>
      <c r="P1227" s="5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ht="12.75" customHeight="1">
      <c r="A1228" s="35" t="s">
        <v>78</v>
      </c>
      <c r="B1228" s="37">
        <v>1.0</v>
      </c>
      <c r="C1228" s="38" t="s">
        <v>79</v>
      </c>
      <c r="D1228" s="32"/>
      <c r="E1228" s="33">
        <f t="shared" si="46"/>
        <v>0</v>
      </c>
      <c r="F1228" s="34"/>
      <c r="G1228" s="3"/>
      <c r="H1228" s="5"/>
      <c r="I1228" s="5"/>
      <c r="J1228" s="5"/>
      <c r="K1228" s="5"/>
      <c r="L1228" s="5"/>
      <c r="M1228" s="5"/>
      <c r="N1228" s="5"/>
      <c r="O1228" s="5"/>
      <c r="P1228" s="5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ht="12.75" customHeight="1">
      <c r="A1229" s="35" t="s">
        <v>80</v>
      </c>
      <c r="B1229" s="37">
        <v>1.0</v>
      </c>
      <c r="C1229" s="38" t="s">
        <v>81</v>
      </c>
      <c r="D1229" s="47"/>
      <c r="E1229" s="33">
        <f t="shared" si="46"/>
        <v>0</v>
      </c>
      <c r="F1229" s="48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ht="12.75" customHeight="1">
      <c r="A1230" s="35" t="s">
        <v>82</v>
      </c>
      <c r="B1230" s="37">
        <v>1.0</v>
      </c>
      <c r="C1230" s="38" t="s">
        <v>83</v>
      </c>
      <c r="D1230" s="47"/>
      <c r="E1230" s="33">
        <f t="shared" si="46"/>
        <v>0</v>
      </c>
      <c r="F1230" s="48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ht="12.75" customHeight="1">
      <c r="A1231" s="35" t="s">
        <v>84</v>
      </c>
      <c r="B1231" s="37">
        <v>1.0</v>
      </c>
      <c r="C1231" s="38" t="s">
        <v>85</v>
      </c>
      <c r="D1231" s="47"/>
      <c r="E1231" s="33">
        <f t="shared" si="46"/>
        <v>0</v>
      </c>
      <c r="F1231" s="48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ht="12.75" customHeight="1">
      <c r="A1232" s="35" t="s">
        <v>86</v>
      </c>
      <c r="B1232" s="37">
        <v>1.0</v>
      </c>
      <c r="C1232" s="38" t="s">
        <v>87</v>
      </c>
      <c r="D1232" s="47"/>
      <c r="E1232" s="33">
        <f t="shared" si="46"/>
        <v>0</v>
      </c>
      <c r="F1232" s="48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ht="12.75" customHeight="1">
      <c r="A1233" s="35" t="s">
        <v>88</v>
      </c>
      <c r="B1233" s="37">
        <v>1.0</v>
      </c>
      <c r="C1233" s="38" t="s">
        <v>89</v>
      </c>
      <c r="D1233" s="47"/>
      <c r="E1233" s="33">
        <f t="shared" si="46"/>
        <v>0</v>
      </c>
      <c r="F1233" s="48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ht="12.75" customHeight="1">
      <c r="A1234" s="35" t="s">
        <v>90</v>
      </c>
      <c r="B1234" s="37">
        <v>36.0</v>
      </c>
      <c r="C1234" s="38" t="s">
        <v>91</v>
      </c>
      <c r="D1234" s="47"/>
      <c r="E1234" s="33">
        <f t="shared" si="46"/>
        <v>0</v>
      </c>
      <c r="F1234" s="48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ht="12.75" customHeight="1">
      <c r="A1235" s="35" t="s">
        <v>92</v>
      </c>
      <c r="B1235" s="37">
        <v>36.0</v>
      </c>
      <c r="C1235" s="38" t="s">
        <v>93</v>
      </c>
      <c r="D1235" s="47"/>
      <c r="E1235" s="33">
        <f t="shared" si="46"/>
        <v>0</v>
      </c>
      <c r="F1235" s="48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ht="12.75" customHeight="1">
      <c r="A1236" s="35" t="s">
        <v>94</v>
      </c>
      <c r="B1236" s="37">
        <v>36.0</v>
      </c>
      <c r="C1236" s="38" t="s">
        <v>95</v>
      </c>
      <c r="D1236" s="47"/>
      <c r="E1236" s="33">
        <f t="shared" si="46"/>
        <v>0</v>
      </c>
      <c r="F1236" s="48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ht="12.75" customHeight="1">
      <c r="A1237" s="35" t="s">
        <v>96</v>
      </c>
      <c r="B1237" s="37">
        <v>36.0</v>
      </c>
      <c r="C1237" s="38" t="s">
        <v>97</v>
      </c>
      <c r="D1237" s="47"/>
      <c r="E1237" s="33">
        <f t="shared" si="46"/>
        <v>0</v>
      </c>
      <c r="F1237" s="48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ht="12.75" customHeight="1">
      <c r="A1238" s="35" t="s">
        <v>98</v>
      </c>
      <c r="B1238" s="37">
        <v>36.0</v>
      </c>
      <c r="C1238" s="38" t="s">
        <v>99</v>
      </c>
      <c r="D1238" s="47"/>
      <c r="E1238" s="33">
        <f t="shared" si="46"/>
        <v>0</v>
      </c>
      <c r="F1238" s="48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ht="12.75" customHeight="1">
      <c r="A1239" s="35" t="s">
        <v>100</v>
      </c>
      <c r="B1239" s="37">
        <v>36.0</v>
      </c>
      <c r="C1239" s="38" t="s">
        <v>101</v>
      </c>
      <c r="D1239" s="47"/>
      <c r="E1239" s="33">
        <f t="shared" si="46"/>
        <v>0</v>
      </c>
      <c r="F1239" s="48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ht="12.75" customHeight="1">
      <c r="A1240" s="35" t="s">
        <v>102</v>
      </c>
      <c r="B1240" s="37">
        <v>36.0</v>
      </c>
      <c r="C1240" s="38" t="s">
        <v>103</v>
      </c>
      <c r="D1240" s="47"/>
      <c r="E1240" s="33">
        <f t="shared" si="46"/>
        <v>0</v>
      </c>
      <c r="F1240" s="48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ht="12.75" customHeight="1">
      <c r="A1241" s="35" t="s">
        <v>104</v>
      </c>
      <c r="B1241" s="37">
        <v>36.0</v>
      </c>
      <c r="C1241" s="38" t="s">
        <v>105</v>
      </c>
      <c r="D1241" s="47"/>
      <c r="E1241" s="33">
        <f t="shared" si="46"/>
        <v>0</v>
      </c>
      <c r="F1241" s="48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ht="12.75" customHeight="1">
      <c r="A1242" s="35" t="s">
        <v>106</v>
      </c>
      <c r="B1242" s="37">
        <v>36.0</v>
      </c>
      <c r="C1242" s="38" t="s">
        <v>107</v>
      </c>
      <c r="D1242" s="47"/>
      <c r="E1242" s="33">
        <f t="shared" si="46"/>
        <v>0</v>
      </c>
      <c r="F1242" s="48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ht="12.75" customHeight="1">
      <c r="A1243" s="35" t="s">
        <v>108</v>
      </c>
      <c r="B1243" s="37">
        <v>36.0</v>
      </c>
      <c r="C1243" s="38" t="s">
        <v>109</v>
      </c>
      <c r="D1243" s="47"/>
      <c r="E1243" s="33">
        <f t="shared" si="46"/>
        <v>0</v>
      </c>
      <c r="F1243" s="48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ht="12.75" customHeight="1">
      <c r="A1244" s="35"/>
      <c r="B1244" s="37"/>
      <c r="C1244" s="38"/>
      <c r="D1244" s="47"/>
      <c r="E1244" s="33">
        <f t="shared" si="46"/>
        <v>0</v>
      </c>
      <c r="F1244" s="48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ht="12.75" customHeight="1">
      <c r="A1245" s="35"/>
      <c r="B1245" s="37"/>
      <c r="C1245" s="38"/>
      <c r="D1245" s="47"/>
      <c r="E1245" s="33">
        <v>0.0</v>
      </c>
      <c r="F1245" s="48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ht="12.75" customHeight="1">
      <c r="A1246" s="42" t="s">
        <v>110</v>
      </c>
      <c r="B1246" s="43"/>
      <c r="C1246" s="43"/>
      <c r="D1246" s="43"/>
      <c r="E1246" s="43"/>
      <c r="F1246" s="44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ht="12.75" customHeight="1">
      <c r="A1247" s="29" t="s">
        <v>111</v>
      </c>
      <c r="B1247" s="30">
        <v>4.0</v>
      </c>
      <c r="C1247" s="31" t="s">
        <v>23</v>
      </c>
      <c r="D1247" s="47"/>
      <c r="E1247" s="33">
        <f t="shared" ref="E1247:E1251" si="47">D1247*B1247</f>
        <v>0</v>
      </c>
      <c r="F1247" s="48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ht="12.75" customHeight="1">
      <c r="A1248" s="35" t="s">
        <v>112</v>
      </c>
      <c r="B1248" s="30">
        <v>0.0</v>
      </c>
      <c r="C1248" s="36" t="s">
        <v>25</v>
      </c>
      <c r="D1248" s="47"/>
      <c r="E1248" s="33">
        <f t="shared" si="47"/>
        <v>0</v>
      </c>
      <c r="F1248" s="48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ht="12.75" customHeight="1">
      <c r="A1249" s="35" t="s">
        <v>113</v>
      </c>
      <c r="B1249" s="30">
        <v>25.0</v>
      </c>
      <c r="C1249" s="36" t="s">
        <v>27</v>
      </c>
      <c r="D1249" s="47"/>
      <c r="E1249" s="33">
        <f t="shared" si="47"/>
        <v>0</v>
      </c>
      <c r="F1249" s="48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ht="12.75" customHeight="1">
      <c r="A1250" s="29" t="s">
        <v>114</v>
      </c>
      <c r="B1250" s="30">
        <v>25.0</v>
      </c>
      <c r="C1250" s="31" t="s">
        <v>29</v>
      </c>
      <c r="D1250" s="47"/>
      <c r="E1250" s="33">
        <f t="shared" si="47"/>
        <v>0</v>
      </c>
      <c r="F1250" s="48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ht="12.75" customHeight="1">
      <c r="A1251" s="45"/>
      <c r="B1251" s="37"/>
      <c r="C1251" s="46"/>
      <c r="D1251" s="47"/>
      <c r="E1251" s="33">
        <f t="shared" si="47"/>
        <v>0</v>
      </c>
      <c r="F1251" s="48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ht="12.75" customHeight="1">
      <c r="A1252" s="42" t="s">
        <v>115</v>
      </c>
      <c r="B1252" s="43"/>
      <c r="C1252" s="43"/>
      <c r="D1252" s="43"/>
      <c r="E1252" s="43"/>
      <c r="F1252" s="44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ht="12.75" customHeight="1">
      <c r="A1253" s="29" t="s">
        <v>116</v>
      </c>
      <c r="B1253" s="30">
        <v>4.0</v>
      </c>
      <c r="C1253" s="31" t="s">
        <v>23</v>
      </c>
      <c r="D1253" s="47"/>
      <c r="E1253" s="33">
        <f t="shared" ref="E1253:E1257" si="48">D1253*B1253</f>
        <v>0</v>
      </c>
      <c r="F1253" s="48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ht="12.75" customHeight="1">
      <c r="A1254" s="35" t="s">
        <v>117</v>
      </c>
      <c r="B1254" s="30">
        <v>0.0</v>
      </c>
      <c r="C1254" s="36" t="s">
        <v>25</v>
      </c>
      <c r="D1254" s="47"/>
      <c r="E1254" s="33">
        <f t="shared" si="48"/>
        <v>0</v>
      </c>
      <c r="F1254" s="48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ht="12.75" customHeight="1">
      <c r="A1255" s="35" t="s">
        <v>118</v>
      </c>
      <c r="B1255" s="30">
        <v>25.0</v>
      </c>
      <c r="C1255" s="36" t="s">
        <v>27</v>
      </c>
      <c r="D1255" s="47"/>
      <c r="E1255" s="33">
        <f t="shared" si="48"/>
        <v>0</v>
      </c>
      <c r="F1255" s="48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ht="12.75" customHeight="1">
      <c r="A1256" s="29" t="s">
        <v>119</v>
      </c>
      <c r="B1256" s="30">
        <v>25.0</v>
      </c>
      <c r="C1256" s="31" t="s">
        <v>29</v>
      </c>
      <c r="D1256" s="47"/>
      <c r="E1256" s="33">
        <f t="shared" si="48"/>
        <v>0</v>
      </c>
      <c r="F1256" s="48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ht="12.75" customHeight="1">
      <c r="A1257" s="49"/>
      <c r="B1257" s="50"/>
      <c r="C1257" s="51"/>
      <c r="D1257" s="52"/>
      <c r="E1257" s="53">
        <f t="shared" si="48"/>
        <v>0</v>
      </c>
      <c r="F1257" s="54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ht="12.75" customHeight="1">
      <c r="A1258" s="55" t="s">
        <v>120</v>
      </c>
      <c r="E1258" s="56">
        <f>SUMIFS(E1200:E1257,F1200:F1257,"Yes")</f>
        <v>0</v>
      </c>
      <c r="F1258" s="6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ht="12.75" customHeight="1">
      <c r="A1259" s="55" t="s">
        <v>121</v>
      </c>
      <c r="E1259" s="56">
        <f>7.75%*E1258</f>
        <v>0</v>
      </c>
      <c r="F1259" s="6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ht="12.75" customHeight="1">
      <c r="A1260" s="55" t="s">
        <v>122</v>
      </c>
      <c r="E1260" s="57">
        <f>SUMIFS(E1200:E1257,F1200:F1257,"No")</f>
        <v>0</v>
      </c>
      <c r="F1260" s="6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ht="12.75" customHeight="1">
      <c r="A1261" s="58" t="s">
        <v>123</v>
      </c>
      <c r="B1261" s="40"/>
      <c r="C1261" s="40"/>
      <c r="D1261" s="40"/>
      <c r="E1261" s="59"/>
      <c r="F1261" s="6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ht="12.75" customHeight="1">
      <c r="A1262" s="55" t="s">
        <v>124</v>
      </c>
      <c r="E1262" s="60">
        <f>SUM(E1258:E1261)</f>
        <v>0</v>
      </c>
      <c r="F1262" s="6"/>
      <c r="G1262" s="61" t="s">
        <v>156</v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ht="12.75" customHeight="1">
      <c r="A1263" s="4"/>
      <c r="B1263" s="5"/>
      <c r="C1263" s="4"/>
      <c r="D1263" s="4"/>
      <c r="E1263" s="4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ht="12.75" customHeight="1">
      <c r="A1264" s="4"/>
      <c r="B1264" s="5"/>
      <c r="C1264" s="4"/>
      <c r="D1264" s="4"/>
      <c r="E1264" s="4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ht="12.75" customHeight="1">
      <c r="A1265" s="4"/>
      <c r="B1265" s="5"/>
      <c r="C1265" s="4"/>
      <c r="D1265" s="4"/>
      <c r="E1265" s="4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ht="12.75" customHeight="1">
      <c r="A1266" s="4"/>
      <c r="B1266" s="5"/>
      <c r="C1266" s="4"/>
      <c r="D1266" s="4"/>
      <c r="E1266" s="4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ht="12.75" customHeight="1">
      <c r="A1267" s="7" t="s">
        <v>2</v>
      </c>
      <c r="C1267" s="8" t="str">
        <f>$C$3</f>
        <v/>
      </c>
      <c r="D1267" s="9"/>
      <c r="E1267" s="9"/>
      <c r="F1267" s="9"/>
      <c r="G1267" s="6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ht="12.75" customHeight="1">
      <c r="A1268" s="10"/>
      <c r="B1268" s="5"/>
      <c r="C1268" s="5"/>
      <c r="D1268" s="5"/>
      <c r="E1268" s="5"/>
      <c r="F1268" s="3"/>
      <c r="G1268" s="6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ht="12.75" customHeight="1">
      <c r="A1269" s="7" t="s">
        <v>5</v>
      </c>
      <c r="C1269" s="8" t="str">
        <f>$C$5</f>
        <v/>
      </c>
      <c r="D1269" s="9"/>
      <c r="E1269" s="9"/>
      <c r="F1269" s="9"/>
      <c r="G1269" s="6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ht="12.75" customHeight="1">
      <c r="A1270" s="7" t="s">
        <v>7</v>
      </c>
      <c r="C1270" s="8" t="str">
        <f>$C$6</f>
        <v/>
      </c>
      <c r="D1270" s="9"/>
      <c r="E1270" s="9"/>
      <c r="F1270" s="9"/>
      <c r="G1270" s="6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ht="12.75" customHeight="1">
      <c r="A1271" s="7" t="s">
        <v>9</v>
      </c>
      <c r="C1271" s="8" t="str">
        <f>$C$7</f>
        <v/>
      </c>
      <c r="D1271" s="9"/>
      <c r="E1271" s="9"/>
      <c r="F1271" s="9"/>
      <c r="G1271" s="6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ht="12.75" customHeight="1">
      <c r="A1272" s="10"/>
      <c r="B1272" s="5"/>
      <c r="C1272" s="5"/>
      <c r="D1272" s="5"/>
      <c r="E1272" s="5"/>
      <c r="F1272" s="3"/>
      <c r="G1272" s="6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ht="12.75" customHeight="1">
      <c r="A1273" s="7" t="s">
        <v>12</v>
      </c>
      <c r="C1273" s="8" t="str">
        <f>$C$9</f>
        <v/>
      </c>
      <c r="D1273" s="9"/>
      <c r="E1273" s="9"/>
      <c r="F1273" s="9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ht="12.75" customHeight="1">
      <c r="A1274" s="4"/>
      <c r="B1274" s="5"/>
      <c r="C1274" s="4"/>
      <c r="D1274" s="4"/>
      <c r="E1274" s="4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ht="12.75" customHeight="1">
      <c r="A1275" s="4"/>
      <c r="B1275" s="5"/>
      <c r="C1275" s="4"/>
      <c r="D1275" s="4"/>
      <c r="E1275" s="4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>
      <c r="A1276" s="20" t="s">
        <v>157</v>
      </c>
      <c r="B1276" s="21"/>
      <c r="C1276" s="21"/>
      <c r="D1276" s="21"/>
      <c r="E1276" s="21"/>
      <c r="F1276" s="22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ht="12.75" customHeight="1">
      <c r="A1277" s="25" t="s">
        <v>15</v>
      </c>
      <c r="B1277" s="21"/>
      <c r="C1277" s="21"/>
      <c r="D1277" s="21"/>
      <c r="E1277" s="21"/>
      <c r="F1277" s="22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ht="12.75" customHeight="1">
      <c r="A1278" s="26" t="s">
        <v>16</v>
      </c>
      <c r="B1278" s="27" t="s">
        <v>17</v>
      </c>
      <c r="C1278" s="27" t="s">
        <v>18</v>
      </c>
      <c r="D1278" s="27" t="s">
        <v>19</v>
      </c>
      <c r="E1278" s="27" t="s">
        <v>20</v>
      </c>
      <c r="F1278" s="28" t="s">
        <v>21</v>
      </c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ht="12.75" customHeight="1">
      <c r="A1279" s="29" t="s">
        <v>22</v>
      </c>
      <c r="B1279" s="30">
        <v>3.0</v>
      </c>
      <c r="C1279" s="31" t="s">
        <v>23</v>
      </c>
      <c r="D1279" s="47"/>
      <c r="E1279" s="33">
        <f t="shared" ref="E1279:E1323" si="49">D1279*B1279</f>
        <v>0</v>
      </c>
      <c r="F1279" s="48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ht="12.75" customHeight="1">
      <c r="A1280" s="35" t="s">
        <v>24</v>
      </c>
      <c r="B1280" s="30">
        <v>1.0</v>
      </c>
      <c r="C1280" s="36" t="s">
        <v>25</v>
      </c>
      <c r="D1280" s="47"/>
      <c r="E1280" s="33">
        <f t="shared" si="49"/>
        <v>0</v>
      </c>
      <c r="F1280" s="48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ht="12.75" customHeight="1">
      <c r="A1281" s="35" t="s">
        <v>26</v>
      </c>
      <c r="B1281" s="30">
        <v>24.0</v>
      </c>
      <c r="C1281" s="36" t="s">
        <v>27</v>
      </c>
      <c r="D1281" s="47"/>
      <c r="E1281" s="33">
        <f t="shared" si="49"/>
        <v>0</v>
      </c>
      <c r="F1281" s="48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ht="12.75" customHeight="1">
      <c r="A1282" s="29" t="s">
        <v>28</v>
      </c>
      <c r="B1282" s="30">
        <v>32.0</v>
      </c>
      <c r="C1282" s="31" t="s">
        <v>29</v>
      </c>
      <c r="D1282" s="47"/>
      <c r="E1282" s="33">
        <f t="shared" si="49"/>
        <v>0</v>
      </c>
      <c r="F1282" s="48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ht="12.75" customHeight="1">
      <c r="A1283" s="35" t="s">
        <v>30</v>
      </c>
      <c r="B1283" s="37">
        <v>2.0</v>
      </c>
      <c r="C1283" s="38" t="s">
        <v>31</v>
      </c>
      <c r="D1283" s="47"/>
      <c r="E1283" s="33">
        <f t="shared" si="49"/>
        <v>0</v>
      </c>
      <c r="F1283" s="48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ht="12.75" customHeight="1">
      <c r="A1284" s="35" t="s">
        <v>32</v>
      </c>
      <c r="B1284" s="37">
        <v>2.0</v>
      </c>
      <c r="C1284" s="38" t="s">
        <v>33</v>
      </c>
      <c r="D1284" s="47"/>
      <c r="E1284" s="33">
        <f t="shared" si="49"/>
        <v>0</v>
      </c>
      <c r="F1284" s="48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ht="12.75" customHeight="1">
      <c r="A1285" s="35" t="s">
        <v>34</v>
      </c>
      <c r="B1285" s="37">
        <v>1.0</v>
      </c>
      <c r="C1285" s="38" t="s">
        <v>35</v>
      </c>
      <c r="D1285" s="47"/>
      <c r="E1285" s="33">
        <f t="shared" si="49"/>
        <v>0</v>
      </c>
      <c r="F1285" s="48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ht="12.75" customHeight="1">
      <c r="A1286" s="35" t="s">
        <v>36</v>
      </c>
      <c r="B1286" s="37">
        <v>1.0</v>
      </c>
      <c r="C1286" s="38" t="s">
        <v>37</v>
      </c>
      <c r="D1286" s="47"/>
      <c r="E1286" s="33">
        <f t="shared" si="49"/>
        <v>0</v>
      </c>
      <c r="F1286" s="48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ht="12.75" customHeight="1">
      <c r="A1287" s="35" t="s">
        <v>38</v>
      </c>
      <c r="B1287" s="37">
        <v>24.0</v>
      </c>
      <c r="C1287" s="38" t="s">
        <v>39</v>
      </c>
      <c r="D1287" s="47"/>
      <c r="E1287" s="33">
        <f t="shared" si="49"/>
        <v>0</v>
      </c>
      <c r="F1287" s="48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ht="12.75" customHeight="1">
      <c r="A1288" s="35" t="s">
        <v>40</v>
      </c>
      <c r="B1288" s="37">
        <v>32.0</v>
      </c>
      <c r="C1288" s="38" t="s">
        <v>41</v>
      </c>
      <c r="D1288" s="47"/>
      <c r="E1288" s="33">
        <f t="shared" si="49"/>
        <v>0</v>
      </c>
      <c r="F1288" s="48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ht="12.75" customHeight="1">
      <c r="A1289" s="35" t="s">
        <v>42</v>
      </c>
      <c r="B1289" s="37">
        <v>1.0</v>
      </c>
      <c r="C1289" s="38" t="s">
        <v>43</v>
      </c>
      <c r="D1289" s="47"/>
      <c r="E1289" s="33">
        <f t="shared" si="49"/>
        <v>0</v>
      </c>
      <c r="F1289" s="48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ht="12.75" customHeight="1">
      <c r="A1290" s="35" t="s">
        <v>44</v>
      </c>
      <c r="B1290" s="37">
        <v>1.0</v>
      </c>
      <c r="C1290" s="38" t="s">
        <v>45</v>
      </c>
      <c r="D1290" s="47"/>
      <c r="E1290" s="33">
        <f t="shared" si="49"/>
        <v>0</v>
      </c>
      <c r="F1290" s="48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ht="12.75" customHeight="1">
      <c r="A1291" s="35" t="s">
        <v>46</v>
      </c>
      <c r="B1291" s="37">
        <v>1.0</v>
      </c>
      <c r="C1291" s="38" t="s">
        <v>47</v>
      </c>
      <c r="D1291" s="47"/>
      <c r="E1291" s="33">
        <f t="shared" si="49"/>
        <v>0</v>
      </c>
      <c r="F1291" s="48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ht="12.75" customHeight="1">
      <c r="A1292" s="35" t="s">
        <v>48</v>
      </c>
      <c r="B1292" s="37">
        <v>1.0</v>
      </c>
      <c r="C1292" s="38" t="s">
        <v>49</v>
      </c>
      <c r="D1292" s="47"/>
      <c r="E1292" s="33">
        <f t="shared" si="49"/>
        <v>0</v>
      </c>
      <c r="F1292" s="48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ht="12.75" customHeight="1">
      <c r="A1293" s="35" t="s">
        <v>50</v>
      </c>
      <c r="B1293" s="37">
        <v>1.0</v>
      </c>
      <c r="C1293" s="38" t="s">
        <v>51</v>
      </c>
      <c r="D1293" s="32"/>
      <c r="E1293" s="33">
        <f t="shared" si="49"/>
        <v>0</v>
      </c>
      <c r="F1293" s="34"/>
      <c r="G1293" s="3"/>
      <c r="H1293" s="5"/>
      <c r="I1293" s="5"/>
      <c r="J1293" s="5"/>
      <c r="K1293" s="5"/>
      <c r="L1293" s="5"/>
      <c r="M1293" s="5"/>
      <c r="N1293" s="5"/>
      <c r="O1293" s="5"/>
      <c r="P1293" s="5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ht="12.75" customHeight="1">
      <c r="A1294" s="35" t="s">
        <v>52</v>
      </c>
      <c r="B1294" s="37">
        <v>1.0</v>
      </c>
      <c r="C1294" s="38" t="s">
        <v>53</v>
      </c>
      <c r="D1294" s="47"/>
      <c r="E1294" s="33">
        <f t="shared" si="49"/>
        <v>0</v>
      </c>
      <c r="F1294" s="48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ht="12.75" customHeight="1">
      <c r="A1295" s="35" t="s">
        <v>54</v>
      </c>
      <c r="B1295" s="37">
        <v>1.0</v>
      </c>
      <c r="C1295" s="38" t="s">
        <v>55</v>
      </c>
      <c r="D1295" s="32"/>
      <c r="E1295" s="33">
        <f t="shared" si="49"/>
        <v>0</v>
      </c>
      <c r="F1295" s="34"/>
      <c r="G1295" s="3"/>
      <c r="H1295" s="5"/>
      <c r="I1295" s="5"/>
      <c r="J1295" s="5"/>
      <c r="K1295" s="5"/>
      <c r="L1295" s="5"/>
      <c r="M1295" s="5"/>
      <c r="N1295" s="5"/>
      <c r="O1295" s="5"/>
      <c r="P1295" s="5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ht="12.75" customHeight="1">
      <c r="A1296" s="35" t="s">
        <v>56</v>
      </c>
      <c r="B1296" s="37">
        <v>1.0</v>
      </c>
      <c r="C1296" s="38" t="s">
        <v>57</v>
      </c>
      <c r="D1296" s="32"/>
      <c r="E1296" s="33">
        <f t="shared" si="49"/>
        <v>0</v>
      </c>
      <c r="F1296" s="34"/>
      <c r="G1296" s="3"/>
      <c r="H1296" s="5"/>
      <c r="I1296" s="5"/>
      <c r="J1296" s="30"/>
      <c r="K1296" s="37"/>
      <c r="L1296" s="38"/>
      <c r="M1296" s="5"/>
      <c r="N1296" s="5"/>
      <c r="O1296" s="5"/>
      <c r="P1296" s="5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ht="12.75" customHeight="1">
      <c r="A1297" s="35" t="s">
        <v>58</v>
      </c>
      <c r="B1297" s="37">
        <v>1.0</v>
      </c>
      <c r="C1297" s="38" t="s">
        <v>59</v>
      </c>
      <c r="D1297" s="32"/>
      <c r="E1297" s="33">
        <f t="shared" si="49"/>
        <v>0</v>
      </c>
      <c r="F1297" s="34"/>
      <c r="G1297" s="3"/>
      <c r="H1297" s="5"/>
      <c r="I1297" s="5"/>
      <c r="J1297" s="5"/>
      <c r="K1297" s="5"/>
      <c r="L1297" s="5"/>
      <c r="M1297" s="5"/>
      <c r="N1297" s="5"/>
      <c r="O1297" s="5"/>
      <c r="P1297" s="5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ht="12.75" customHeight="1">
      <c r="A1298" s="35" t="s">
        <v>60</v>
      </c>
      <c r="B1298" s="37">
        <v>1.0</v>
      </c>
      <c r="C1298" s="38" t="s">
        <v>61</v>
      </c>
      <c r="D1298" s="32"/>
      <c r="E1298" s="33">
        <f t="shared" si="49"/>
        <v>0</v>
      </c>
      <c r="F1298" s="34"/>
      <c r="G1298" s="3"/>
      <c r="H1298" s="5"/>
      <c r="I1298" s="5"/>
      <c r="J1298" s="5"/>
      <c r="K1298" s="5"/>
      <c r="L1298" s="5"/>
      <c r="M1298" s="5"/>
      <c r="N1298" s="5"/>
      <c r="O1298" s="5"/>
      <c r="P1298" s="5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ht="12.75" customHeight="1">
      <c r="A1299" s="35" t="s">
        <v>62</v>
      </c>
      <c r="B1299" s="37">
        <v>1.0</v>
      </c>
      <c r="C1299" s="38" t="s">
        <v>63</v>
      </c>
      <c r="D1299" s="32"/>
      <c r="E1299" s="33">
        <f t="shared" si="49"/>
        <v>0</v>
      </c>
      <c r="F1299" s="34"/>
      <c r="G1299" s="3"/>
      <c r="H1299" s="5"/>
      <c r="I1299" s="5"/>
      <c r="J1299" s="5"/>
      <c r="K1299" s="5"/>
      <c r="L1299" s="5"/>
      <c r="M1299" s="5"/>
      <c r="N1299" s="5"/>
      <c r="O1299" s="5"/>
      <c r="P1299" s="5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ht="12.75" customHeight="1">
      <c r="A1300" s="35" t="s">
        <v>64</v>
      </c>
      <c r="B1300" s="37">
        <v>1.0</v>
      </c>
      <c r="C1300" s="38" t="s">
        <v>65</v>
      </c>
      <c r="D1300" s="32"/>
      <c r="E1300" s="33">
        <f t="shared" si="49"/>
        <v>0</v>
      </c>
      <c r="F1300" s="34"/>
      <c r="G1300" s="3"/>
      <c r="H1300" s="5"/>
      <c r="I1300" s="5"/>
      <c r="J1300" s="5"/>
      <c r="K1300" s="5"/>
      <c r="L1300" s="5"/>
      <c r="M1300" s="5"/>
      <c r="N1300" s="5"/>
      <c r="O1300" s="5"/>
      <c r="P1300" s="5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ht="12.75" customHeight="1">
      <c r="A1301" s="35" t="s">
        <v>66</v>
      </c>
      <c r="B1301" s="37">
        <v>1.0</v>
      </c>
      <c r="C1301" s="38" t="s">
        <v>67</v>
      </c>
      <c r="D1301" s="32"/>
      <c r="E1301" s="33">
        <f t="shared" si="49"/>
        <v>0</v>
      </c>
      <c r="F1301" s="34"/>
      <c r="G1301" s="3"/>
      <c r="H1301" s="5"/>
      <c r="I1301" s="5"/>
      <c r="J1301" s="5"/>
      <c r="K1301" s="5"/>
      <c r="L1301" s="5"/>
      <c r="M1301" s="5"/>
      <c r="N1301" s="5"/>
      <c r="O1301" s="5"/>
      <c r="P1301" s="5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ht="12.75" customHeight="1">
      <c r="A1302" s="35" t="s">
        <v>68</v>
      </c>
      <c r="B1302" s="37">
        <v>1.0</v>
      </c>
      <c r="C1302" s="38" t="s">
        <v>69</v>
      </c>
      <c r="D1302" s="32"/>
      <c r="E1302" s="33">
        <f t="shared" si="49"/>
        <v>0</v>
      </c>
      <c r="F1302" s="34"/>
      <c r="G1302" s="3"/>
      <c r="H1302" s="5"/>
      <c r="I1302" s="5"/>
      <c r="J1302" s="5"/>
      <c r="K1302" s="5"/>
      <c r="L1302" s="5"/>
      <c r="M1302" s="5"/>
      <c r="N1302" s="5"/>
      <c r="O1302" s="5"/>
      <c r="P1302" s="5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ht="12.75" customHeight="1">
      <c r="A1303" s="35" t="s">
        <v>70</v>
      </c>
      <c r="B1303" s="37">
        <v>1.0</v>
      </c>
      <c r="C1303" s="38" t="s">
        <v>71</v>
      </c>
      <c r="D1303" s="32"/>
      <c r="E1303" s="33">
        <f t="shared" si="49"/>
        <v>0</v>
      </c>
      <c r="F1303" s="34"/>
      <c r="G1303" s="3"/>
      <c r="H1303" s="5"/>
      <c r="I1303" s="5"/>
      <c r="J1303" s="5"/>
      <c r="K1303" s="5"/>
      <c r="L1303" s="5"/>
      <c r="M1303" s="5"/>
      <c r="N1303" s="5"/>
      <c r="O1303" s="5"/>
      <c r="P1303" s="5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ht="12.75" customHeight="1">
      <c r="A1304" s="35" t="s">
        <v>72</v>
      </c>
      <c r="B1304" s="37">
        <v>1.0</v>
      </c>
      <c r="C1304" s="38" t="s">
        <v>73</v>
      </c>
      <c r="D1304" s="32"/>
      <c r="E1304" s="33">
        <f t="shared" si="49"/>
        <v>0</v>
      </c>
      <c r="F1304" s="34"/>
      <c r="G1304" s="3"/>
      <c r="H1304" s="5"/>
      <c r="I1304" s="5"/>
      <c r="J1304" s="5"/>
      <c r="K1304" s="5"/>
      <c r="L1304" s="5"/>
      <c r="M1304" s="5"/>
      <c r="N1304" s="5"/>
      <c r="O1304" s="5"/>
      <c r="P1304" s="5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ht="12.75" customHeight="1">
      <c r="A1305" s="35" t="s">
        <v>74</v>
      </c>
      <c r="B1305" s="37">
        <v>1.0</v>
      </c>
      <c r="C1305" s="38" t="s">
        <v>75</v>
      </c>
      <c r="D1305" s="32"/>
      <c r="E1305" s="33">
        <f t="shared" si="49"/>
        <v>0</v>
      </c>
      <c r="F1305" s="34"/>
      <c r="G1305" s="3"/>
      <c r="H1305" s="5"/>
      <c r="I1305" s="5"/>
      <c r="J1305" s="5"/>
      <c r="K1305" s="5"/>
      <c r="L1305" s="5"/>
      <c r="M1305" s="5"/>
      <c r="N1305" s="5"/>
      <c r="O1305" s="5"/>
      <c r="P1305" s="5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ht="12.75" customHeight="1">
      <c r="A1306" s="35" t="s">
        <v>76</v>
      </c>
      <c r="B1306" s="37">
        <v>1.0</v>
      </c>
      <c r="C1306" s="38" t="s">
        <v>77</v>
      </c>
      <c r="D1306" s="32"/>
      <c r="E1306" s="33">
        <f t="shared" si="49"/>
        <v>0</v>
      </c>
      <c r="F1306" s="34"/>
      <c r="G1306" s="3"/>
      <c r="H1306" s="5"/>
      <c r="I1306" s="5"/>
      <c r="J1306" s="5"/>
      <c r="K1306" s="5"/>
      <c r="L1306" s="5"/>
      <c r="M1306" s="5"/>
      <c r="N1306" s="5"/>
      <c r="O1306" s="5"/>
      <c r="P1306" s="5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ht="12.75" customHeight="1">
      <c r="A1307" s="35" t="s">
        <v>78</v>
      </c>
      <c r="B1307" s="37">
        <v>1.0</v>
      </c>
      <c r="C1307" s="38" t="s">
        <v>79</v>
      </c>
      <c r="D1307" s="32"/>
      <c r="E1307" s="33">
        <f t="shared" si="49"/>
        <v>0</v>
      </c>
      <c r="F1307" s="34"/>
      <c r="G1307" s="3"/>
      <c r="H1307" s="5"/>
      <c r="I1307" s="5"/>
      <c r="J1307" s="5"/>
      <c r="K1307" s="5"/>
      <c r="L1307" s="5"/>
      <c r="M1307" s="5"/>
      <c r="N1307" s="5"/>
      <c r="O1307" s="5"/>
      <c r="P1307" s="5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ht="12.75" customHeight="1">
      <c r="A1308" s="35" t="s">
        <v>80</v>
      </c>
      <c r="B1308" s="37">
        <v>1.0</v>
      </c>
      <c r="C1308" s="38" t="s">
        <v>81</v>
      </c>
      <c r="D1308" s="47"/>
      <c r="E1308" s="33">
        <f t="shared" si="49"/>
        <v>0</v>
      </c>
      <c r="F1308" s="48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ht="12.75" customHeight="1">
      <c r="A1309" s="35" t="s">
        <v>82</v>
      </c>
      <c r="B1309" s="37">
        <v>1.0</v>
      </c>
      <c r="C1309" s="38" t="s">
        <v>83</v>
      </c>
      <c r="D1309" s="47"/>
      <c r="E1309" s="33">
        <f t="shared" si="49"/>
        <v>0</v>
      </c>
      <c r="F1309" s="48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ht="12.75" customHeight="1">
      <c r="A1310" s="35" t="s">
        <v>84</v>
      </c>
      <c r="B1310" s="37">
        <v>1.0</v>
      </c>
      <c r="C1310" s="38" t="s">
        <v>85</v>
      </c>
      <c r="D1310" s="47"/>
      <c r="E1310" s="33">
        <f t="shared" si="49"/>
        <v>0</v>
      </c>
      <c r="F1310" s="48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ht="12.75" customHeight="1">
      <c r="A1311" s="35" t="s">
        <v>86</v>
      </c>
      <c r="B1311" s="37">
        <v>1.0</v>
      </c>
      <c r="C1311" s="38" t="s">
        <v>87</v>
      </c>
      <c r="D1311" s="47"/>
      <c r="E1311" s="33">
        <f t="shared" si="49"/>
        <v>0</v>
      </c>
      <c r="F1311" s="48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ht="12.75" customHeight="1">
      <c r="A1312" s="35" t="s">
        <v>88</v>
      </c>
      <c r="B1312" s="37">
        <v>1.0</v>
      </c>
      <c r="C1312" s="38" t="s">
        <v>89</v>
      </c>
      <c r="D1312" s="47"/>
      <c r="E1312" s="33">
        <f t="shared" si="49"/>
        <v>0</v>
      </c>
      <c r="F1312" s="48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ht="12.75" customHeight="1">
      <c r="A1313" s="35" t="s">
        <v>90</v>
      </c>
      <c r="B1313" s="37">
        <v>36.0</v>
      </c>
      <c r="C1313" s="38" t="s">
        <v>91</v>
      </c>
      <c r="D1313" s="47"/>
      <c r="E1313" s="33">
        <f t="shared" si="49"/>
        <v>0</v>
      </c>
      <c r="F1313" s="48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ht="12.75" customHeight="1">
      <c r="A1314" s="35" t="s">
        <v>92</v>
      </c>
      <c r="B1314" s="37">
        <v>36.0</v>
      </c>
      <c r="C1314" s="38" t="s">
        <v>93</v>
      </c>
      <c r="D1314" s="47"/>
      <c r="E1314" s="33">
        <f t="shared" si="49"/>
        <v>0</v>
      </c>
      <c r="F1314" s="48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ht="12.75" customHeight="1">
      <c r="A1315" s="35" t="s">
        <v>94</v>
      </c>
      <c r="B1315" s="37">
        <v>36.0</v>
      </c>
      <c r="C1315" s="38" t="s">
        <v>95</v>
      </c>
      <c r="D1315" s="47"/>
      <c r="E1315" s="33">
        <f t="shared" si="49"/>
        <v>0</v>
      </c>
      <c r="F1315" s="48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ht="12.75" customHeight="1">
      <c r="A1316" s="35" t="s">
        <v>96</v>
      </c>
      <c r="B1316" s="37">
        <v>36.0</v>
      </c>
      <c r="C1316" s="38" t="s">
        <v>97</v>
      </c>
      <c r="D1316" s="47"/>
      <c r="E1316" s="33">
        <f t="shared" si="49"/>
        <v>0</v>
      </c>
      <c r="F1316" s="48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ht="12.75" customHeight="1">
      <c r="A1317" s="35" t="s">
        <v>98</v>
      </c>
      <c r="B1317" s="37">
        <v>36.0</v>
      </c>
      <c r="C1317" s="38" t="s">
        <v>99</v>
      </c>
      <c r="D1317" s="47"/>
      <c r="E1317" s="33">
        <f t="shared" si="49"/>
        <v>0</v>
      </c>
      <c r="F1317" s="48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ht="12.75" customHeight="1">
      <c r="A1318" s="35" t="s">
        <v>100</v>
      </c>
      <c r="B1318" s="37">
        <v>36.0</v>
      </c>
      <c r="C1318" s="38" t="s">
        <v>101</v>
      </c>
      <c r="D1318" s="47"/>
      <c r="E1318" s="33">
        <f t="shared" si="49"/>
        <v>0</v>
      </c>
      <c r="F1318" s="48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ht="12.75" customHeight="1">
      <c r="A1319" s="35" t="s">
        <v>102</v>
      </c>
      <c r="B1319" s="37">
        <v>36.0</v>
      </c>
      <c r="C1319" s="38" t="s">
        <v>103</v>
      </c>
      <c r="D1319" s="47"/>
      <c r="E1319" s="33">
        <f t="shared" si="49"/>
        <v>0</v>
      </c>
      <c r="F1319" s="48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ht="12.75" customHeight="1">
      <c r="A1320" s="35" t="s">
        <v>104</v>
      </c>
      <c r="B1320" s="37">
        <v>36.0</v>
      </c>
      <c r="C1320" s="38" t="s">
        <v>105</v>
      </c>
      <c r="D1320" s="47"/>
      <c r="E1320" s="33">
        <f t="shared" si="49"/>
        <v>0</v>
      </c>
      <c r="F1320" s="48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ht="12.75" customHeight="1">
      <c r="A1321" s="35" t="s">
        <v>106</v>
      </c>
      <c r="B1321" s="37">
        <v>36.0</v>
      </c>
      <c r="C1321" s="38" t="s">
        <v>107</v>
      </c>
      <c r="D1321" s="47"/>
      <c r="E1321" s="33">
        <f t="shared" si="49"/>
        <v>0</v>
      </c>
      <c r="F1321" s="48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ht="12.75" customHeight="1">
      <c r="A1322" s="35" t="s">
        <v>108</v>
      </c>
      <c r="B1322" s="37">
        <v>36.0</v>
      </c>
      <c r="C1322" s="38" t="s">
        <v>109</v>
      </c>
      <c r="D1322" s="47"/>
      <c r="E1322" s="33">
        <f t="shared" si="49"/>
        <v>0</v>
      </c>
      <c r="F1322" s="48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ht="12.75" customHeight="1">
      <c r="A1323" s="35"/>
      <c r="B1323" s="37"/>
      <c r="C1323" s="38"/>
      <c r="D1323" s="47"/>
      <c r="E1323" s="33">
        <f t="shared" si="49"/>
        <v>0</v>
      </c>
      <c r="F1323" s="48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ht="12.75" customHeight="1">
      <c r="A1324" s="35"/>
      <c r="B1324" s="37"/>
      <c r="C1324" s="38"/>
      <c r="D1324" s="47"/>
      <c r="E1324" s="33">
        <v>0.0</v>
      </c>
      <c r="F1324" s="48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ht="12.75" customHeight="1">
      <c r="A1325" s="42" t="s">
        <v>110</v>
      </c>
      <c r="B1325" s="43"/>
      <c r="C1325" s="43"/>
      <c r="D1325" s="43"/>
      <c r="E1325" s="43"/>
      <c r="F1325" s="44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ht="12.75" customHeight="1">
      <c r="A1326" s="29" t="s">
        <v>111</v>
      </c>
      <c r="B1326" s="30"/>
      <c r="C1326" s="31" t="s">
        <v>23</v>
      </c>
      <c r="D1326" s="47"/>
      <c r="E1326" s="33">
        <f t="shared" ref="E1326:E1330" si="50">D1326*B1326</f>
        <v>0</v>
      </c>
      <c r="F1326" s="48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ht="12.75" customHeight="1">
      <c r="A1327" s="35" t="s">
        <v>112</v>
      </c>
      <c r="B1327" s="30"/>
      <c r="C1327" s="36" t="s">
        <v>25</v>
      </c>
      <c r="D1327" s="47"/>
      <c r="E1327" s="33">
        <f t="shared" si="50"/>
        <v>0</v>
      </c>
      <c r="F1327" s="48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ht="12.75" customHeight="1">
      <c r="A1328" s="35" t="s">
        <v>113</v>
      </c>
      <c r="B1328" s="30"/>
      <c r="C1328" s="36" t="s">
        <v>27</v>
      </c>
      <c r="D1328" s="47"/>
      <c r="E1328" s="33">
        <f t="shared" si="50"/>
        <v>0</v>
      </c>
      <c r="F1328" s="48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ht="12.75" customHeight="1">
      <c r="A1329" s="29" t="s">
        <v>114</v>
      </c>
      <c r="B1329" s="30"/>
      <c r="C1329" s="31" t="s">
        <v>29</v>
      </c>
      <c r="D1329" s="47"/>
      <c r="E1329" s="33">
        <f t="shared" si="50"/>
        <v>0</v>
      </c>
      <c r="F1329" s="48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ht="12.75" customHeight="1">
      <c r="A1330" s="45"/>
      <c r="B1330" s="37"/>
      <c r="C1330" s="46"/>
      <c r="D1330" s="47"/>
      <c r="E1330" s="33">
        <f t="shared" si="50"/>
        <v>0</v>
      </c>
      <c r="F1330" s="48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ht="12.75" customHeight="1">
      <c r="A1331" s="42" t="s">
        <v>115</v>
      </c>
      <c r="B1331" s="43"/>
      <c r="C1331" s="43"/>
      <c r="D1331" s="43"/>
      <c r="E1331" s="43"/>
      <c r="F1331" s="44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 ht="12.75" customHeight="1">
      <c r="A1332" s="29" t="s">
        <v>116</v>
      </c>
      <c r="B1332" s="30"/>
      <c r="C1332" s="31" t="s">
        <v>23</v>
      </c>
      <c r="D1332" s="47"/>
      <c r="E1332" s="33">
        <f t="shared" ref="E1332:E1336" si="51">D1332*B1332</f>
        <v>0</v>
      </c>
      <c r="F1332" s="48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ht="12.75" customHeight="1">
      <c r="A1333" s="35" t="s">
        <v>117</v>
      </c>
      <c r="B1333" s="30"/>
      <c r="C1333" s="36" t="s">
        <v>25</v>
      </c>
      <c r="D1333" s="47"/>
      <c r="E1333" s="33">
        <f t="shared" si="51"/>
        <v>0</v>
      </c>
      <c r="F1333" s="48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ht="12.75" customHeight="1">
      <c r="A1334" s="35" t="s">
        <v>118</v>
      </c>
      <c r="B1334" s="30"/>
      <c r="C1334" s="36" t="s">
        <v>27</v>
      </c>
      <c r="D1334" s="47"/>
      <c r="E1334" s="33">
        <f t="shared" si="51"/>
        <v>0</v>
      </c>
      <c r="F1334" s="48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ht="12.75" customHeight="1">
      <c r="A1335" s="29" t="s">
        <v>119</v>
      </c>
      <c r="B1335" s="30"/>
      <c r="C1335" s="31" t="s">
        <v>29</v>
      </c>
      <c r="D1335" s="47"/>
      <c r="E1335" s="33">
        <f t="shared" si="51"/>
        <v>0</v>
      </c>
      <c r="F1335" s="48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ht="12.75" customHeight="1">
      <c r="A1336" s="49"/>
      <c r="B1336" s="50"/>
      <c r="C1336" s="51"/>
      <c r="D1336" s="52"/>
      <c r="E1336" s="53">
        <f t="shared" si="51"/>
        <v>0</v>
      </c>
      <c r="F1336" s="54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ht="12.75" customHeight="1">
      <c r="A1337" s="55" t="s">
        <v>120</v>
      </c>
      <c r="E1337" s="56">
        <f>SUMIFS(E1279:E1336,F1279:F1336,"Yes")</f>
        <v>0</v>
      </c>
      <c r="F1337" s="6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ht="12.75" customHeight="1">
      <c r="A1338" s="55" t="s">
        <v>121</v>
      </c>
      <c r="E1338" s="56">
        <f>7.75%*E1337</f>
        <v>0</v>
      </c>
      <c r="F1338" s="6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ht="12.75" customHeight="1">
      <c r="A1339" s="55" t="s">
        <v>122</v>
      </c>
      <c r="E1339" s="57">
        <f>SUMIFS(E1279:E1336,F1279:F1336,"No")</f>
        <v>0</v>
      </c>
      <c r="F1339" s="6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ht="12.75" customHeight="1">
      <c r="A1340" s="58" t="s">
        <v>123</v>
      </c>
      <c r="B1340" s="40"/>
      <c r="C1340" s="40"/>
      <c r="D1340" s="40"/>
      <c r="E1340" s="59"/>
      <c r="F1340" s="6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ht="12.75" customHeight="1">
      <c r="A1341" s="55" t="s">
        <v>124</v>
      </c>
      <c r="E1341" s="60">
        <f>SUM(E1337:E1340)</f>
        <v>0</v>
      </c>
      <c r="F1341" s="6"/>
      <c r="G1341" s="61" t="s">
        <v>158</v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ht="12.75" customHeight="1">
      <c r="A1342" s="4"/>
      <c r="B1342" s="5"/>
      <c r="C1342" s="4"/>
      <c r="D1342" s="4"/>
      <c r="E1342" s="4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ht="12.75" customHeight="1">
      <c r="A1343" s="4"/>
      <c r="B1343" s="5"/>
      <c r="C1343" s="4"/>
      <c r="D1343" s="4"/>
      <c r="E1343" s="4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ht="12.75" customHeight="1">
      <c r="A1344" s="4"/>
      <c r="B1344" s="5"/>
      <c r="C1344" s="4"/>
      <c r="D1344" s="4"/>
      <c r="E1344" s="4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ht="12.75" customHeight="1">
      <c r="A1345" s="4"/>
      <c r="B1345" s="5"/>
      <c r="C1345" s="4"/>
      <c r="D1345" s="4"/>
      <c r="E1345" s="4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ht="12.75" customHeight="1">
      <c r="A1346" s="7" t="s">
        <v>2</v>
      </c>
      <c r="C1346" s="8" t="str">
        <f>$C$3</f>
        <v/>
      </c>
      <c r="D1346" s="9"/>
      <c r="E1346" s="9"/>
      <c r="F1346" s="9"/>
      <c r="G1346" s="6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ht="12.75" customHeight="1">
      <c r="A1347" s="10"/>
      <c r="B1347" s="5"/>
      <c r="C1347" s="5"/>
      <c r="D1347" s="5"/>
      <c r="E1347" s="5"/>
      <c r="F1347" s="3"/>
      <c r="G1347" s="6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ht="12.75" customHeight="1">
      <c r="A1348" s="7" t="s">
        <v>5</v>
      </c>
      <c r="C1348" s="8" t="str">
        <f>$C$5</f>
        <v/>
      </c>
      <c r="D1348" s="9"/>
      <c r="E1348" s="9"/>
      <c r="F1348" s="9"/>
      <c r="G1348" s="6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ht="12.75" customHeight="1">
      <c r="A1349" s="7" t="s">
        <v>7</v>
      </c>
      <c r="C1349" s="8" t="str">
        <f>$C$6</f>
        <v/>
      </c>
      <c r="D1349" s="9"/>
      <c r="E1349" s="9"/>
      <c r="F1349" s="9"/>
      <c r="G1349" s="6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ht="12.75" customHeight="1">
      <c r="A1350" s="7" t="s">
        <v>9</v>
      </c>
      <c r="C1350" s="8" t="str">
        <f>$C$7</f>
        <v/>
      </c>
      <c r="D1350" s="9"/>
      <c r="E1350" s="9"/>
      <c r="F1350" s="9"/>
      <c r="G1350" s="6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ht="12.75" customHeight="1">
      <c r="A1351" s="10"/>
      <c r="B1351" s="5"/>
      <c r="C1351" s="5"/>
      <c r="D1351" s="5"/>
      <c r="E1351" s="5"/>
      <c r="F1351" s="3"/>
      <c r="G1351" s="6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ht="12.75" customHeight="1">
      <c r="A1352" s="7" t="s">
        <v>12</v>
      </c>
      <c r="C1352" s="8" t="str">
        <f>$C$9</f>
        <v/>
      </c>
      <c r="D1352" s="9"/>
      <c r="E1352" s="9"/>
      <c r="F1352" s="9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ht="12.75" customHeight="1">
      <c r="A1353" s="4"/>
      <c r="B1353" s="5"/>
      <c r="C1353" s="4"/>
      <c r="D1353" s="4"/>
      <c r="E1353" s="4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ht="12.75" customHeight="1">
      <c r="A1354" s="4"/>
      <c r="B1354" s="5"/>
      <c r="C1354" s="4"/>
      <c r="D1354" s="4"/>
      <c r="E1354" s="4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>
      <c r="A1355" s="20" t="s">
        <v>159</v>
      </c>
      <c r="B1355" s="21"/>
      <c r="C1355" s="21"/>
      <c r="D1355" s="21"/>
      <c r="E1355" s="21"/>
      <c r="F1355" s="22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 ht="12.75" customHeight="1">
      <c r="A1356" s="25" t="s">
        <v>15</v>
      </c>
      <c r="B1356" s="21"/>
      <c r="C1356" s="21"/>
      <c r="D1356" s="21"/>
      <c r="E1356" s="21"/>
      <c r="F1356" s="22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ht="12.75" customHeight="1">
      <c r="A1357" s="26" t="s">
        <v>16</v>
      </c>
      <c r="B1357" s="27" t="s">
        <v>17</v>
      </c>
      <c r="C1357" s="27" t="s">
        <v>18</v>
      </c>
      <c r="D1357" s="27" t="s">
        <v>19</v>
      </c>
      <c r="E1357" s="27" t="s">
        <v>20</v>
      </c>
      <c r="F1357" s="28" t="s">
        <v>21</v>
      </c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ht="12.75" customHeight="1">
      <c r="A1358" s="29" t="s">
        <v>22</v>
      </c>
      <c r="B1358" s="30">
        <v>5.0</v>
      </c>
      <c r="C1358" s="31" t="s">
        <v>23</v>
      </c>
      <c r="D1358" s="47"/>
      <c r="E1358" s="33">
        <f t="shared" ref="E1358:E1402" si="52">D1358*B1358</f>
        <v>0</v>
      </c>
      <c r="F1358" s="48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ht="12.75" customHeight="1">
      <c r="A1359" s="35" t="s">
        <v>24</v>
      </c>
      <c r="B1359" s="30">
        <v>1.0</v>
      </c>
      <c r="C1359" s="36" t="s">
        <v>25</v>
      </c>
      <c r="D1359" s="47"/>
      <c r="E1359" s="33">
        <f t="shared" si="52"/>
        <v>0</v>
      </c>
      <c r="F1359" s="48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ht="12.75" customHeight="1">
      <c r="A1360" s="35" t="s">
        <v>26</v>
      </c>
      <c r="B1360" s="30">
        <v>39.0</v>
      </c>
      <c r="C1360" s="36" t="s">
        <v>27</v>
      </c>
      <c r="D1360" s="47"/>
      <c r="E1360" s="33">
        <f t="shared" si="52"/>
        <v>0</v>
      </c>
      <c r="F1360" s="48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 ht="12.75" customHeight="1">
      <c r="A1361" s="29" t="s">
        <v>28</v>
      </c>
      <c r="B1361" s="30">
        <v>52.0</v>
      </c>
      <c r="C1361" s="31" t="s">
        <v>29</v>
      </c>
      <c r="D1361" s="47"/>
      <c r="E1361" s="33">
        <f t="shared" si="52"/>
        <v>0</v>
      </c>
      <c r="F1361" s="48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ht="12.75" customHeight="1">
      <c r="A1362" s="35" t="s">
        <v>30</v>
      </c>
      <c r="B1362" s="37">
        <v>3.0</v>
      </c>
      <c r="C1362" s="38" t="s">
        <v>31</v>
      </c>
      <c r="D1362" s="47"/>
      <c r="E1362" s="33">
        <f t="shared" si="52"/>
        <v>0</v>
      </c>
      <c r="F1362" s="48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ht="12.75" customHeight="1">
      <c r="A1363" s="35" t="s">
        <v>32</v>
      </c>
      <c r="B1363" s="37">
        <v>3.0</v>
      </c>
      <c r="C1363" s="38" t="s">
        <v>33</v>
      </c>
      <c r="D1363" s="47"/>
      <c r="E1363" s="33">
        <f t="shared" si="52"/>
        <v>0</v>
      </c>
      <c r="F1363" s="48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ht="12.75" customHeight="1">
      <c r="A1364" s="35" t="s">
        <v>34</v>
      </c>
      <c r="B1364" s="37">
        <v>1.0</v>
      </c>
      <c r="C1364" s="38" t="s">
        <v>35</v>
      </c>
      <c r="D1364" s="47"/>
      <c r="E1364" s="33">
        <f t="shared" si="52"/>
        <v>0</v>
      </c>
      <c r="F1364" s="48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ht="12.75" customHeight="1">
      <c r="A1365" s="35" t="s">
        <v>36</v>
      </c>
      <c r="B1365" s="37">
        <v>1.0</v>
      </c>
      <c r="C1365" s="38" t="s">
        <v>37</v>
      </c>
      <c r="D1365" s="47"/>
      <c r="E1365" s="33">
        <f t="shared" si="52"/>
        <v>0</v>
      </c>
      <c r="F1365" s="48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ht="12.75" customHeight="1">
      <c r="A1366" s="35" t="s">
        <v>38</v>
      </c>
      <c r="B1366" s="37">
        <v>39.0</v>
      </c>
      <c r="C1366" s="38" t="s">
        <v>39</v>
      </c>
      <c r="D1366" s="47"/>
      <c r="E1366" s="33">
        <f t="shared" si="52"/>
        <v>0</v>
      </c>
      <c r="F1366" s="48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 ht="12.75" customHeight="1">
      <c r="A1367" s="35" t="s">
        <v>40</v>
      </c>
      <c r="B1367" s="37">
        <v>52.0</v>
      </c>
      <c r="C1367" s="38" t="s">
        <v>41</v>
      </c>
      <c r="D1367" s="47"/>
      <c r="E1367" s="33">
        <f t="shared" si="52"/>
        <v>0</v>
      </c>
      <c r="F1367" s="48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ht="12.75" customHeight="1">
      <c r="A1368" s="35" t="s">
        <v>42</v>
      </c>
      <c r="B1368" s="37">
        <v>1.0</v>
      </c>
      <c r="C1368" s="38" t="s">
        <v>43</v>
      </c>
      <c r="D1368" s="47"/>
      <c r="E1368" s="33">
        <f t="shared" si="52"/>
        <v>0</v>
      </c>
      <c r="F1368" s="48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 ht="12.75" customHeight="1">
      <c r="A1369" s="35" t="s">
        <v>44</v>
      </c>
      <c r="B1369" s="37">
        <v>1.0</v>
      </c>
      <c r="C1369" s="38" t="s">
        <v>45</v>
      </c>
      <c r="D1369" s="47"/>
      <c r="E1369" s="33">
        <f t="shared" si="52"/>
        <v>0</v>
      </c>
      <c r="F1369" s="48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 ht="12.75" customHeight="1">
      <c r="A1370" s="35" t="s">
        <v>46</v>
      </c>
      <c r="B1370" s="37">
        <v>1.0</v>
      </c>
      <c r="C1370" s="38" t="s">
        <v>47</v>
      </c>
      <c r="D1370" s="47"/>
      <c r="E1370" s="33">
        <f t="shared" si="52"/>
        <v>0</v>
      </c>
      <c r="F1370" s="48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ht="12.75" customHeight="1">
      <c r="A1371" s="35" t="s">
        <v>48</v>
      </c>
      <c r="B1371" s="37">
        <v>1.0</v>
      </c>
      <c r="C1371" s="38" t="s">
        <v>49</v>
      </c>
      <c r="D1371" s="47"/>
      <c r="E1371" s="33">
        <f t="shared" si="52"/>
        <v>0</v>
      </c>
      <c r="F1371" s="48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ht="12.75" customHeight="1">
      <c r="A1372" s="35" t="s">
        <v>50</v>
      </c>
      <c r="B1372" s="37">
        <v>1.0</v>
      </c>
      <c r="C1372" s="38" t="s">
        <v>51</v>
      </c>
      <c r="D1372" s="32"/>
      <c r="E1372" s="33">
        <f t="shared" si="52"/>
        <v>0</v>
      </c>
      <c r="F1372" s="34"/>
      <c r="G1372" s="3"/>
      <c r="H1372" s="5"/>
      <c r="I1372" s="5"/>
      <c r="J1372" s="5"/>
      <c r="K1372" s="5"/>
      <c r="L1372" s="5"/>
      <c r="M1372" s="5"/>
      <c r="N1372" s="5"/>
      <c r="O1372" s="5"/>
      <c r="P1372" s="5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ht="12.75" customHeight="1">
      <c r="A1373" s="35" t="s">
        <v>52</v>
      </c>
      <c r="B1373" s="37">
        <v>1.0</v>
      </c>
      <c r="C1373" s="38" t="s">
        <v>53</v>
      </c>
      <c r="D1373" s="47"/>
      <c r="E1373" s="33">
        <f t="shared" si="52"/>
        <v>0</v>
      </c>
      <c r="F1373" s="48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ht="12.75" customHeight="1">
      <c r="A1374" s="35" t="s">
        <v>54</v>
      </c>
      <c r="B1374" s="37">
        <v>1.0</v>
      </c>
      <c r="C1374" s="38" t="s">
        <v>55</v>
      </c>
      <c r="D1374" s="32"/>
      <c r="E1374" s="33">
        <f t="shared" si="52"/>
        <v>0</v>
      </c>
      <c r="F1374" s="34"/>
      <c r="G1374" s="3"/>
      <c r="H1374" s="5"/>
      <c r="I1374" s="5"/>
      <c r="J1374" s="5"/>
      <c r="K1374" s="5"/>
      <c r="L1374" s="5"/>
      <c r="M1374" s="5"/>
      <c r="N1374" s="5"/>
      <c r="O1374" s="5"/>
      <c r="P1374" s="5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ht="12.75" customHeight="1">
      <c r="A1375" s="35" t="s">
        <v>56</v>
      </c>
      <c r="B1375" s="37">
        <v>1.0</v>
      </c>
      <c r="C1375" s="38" t="s">
        <v>57</v>
      </c>
      <c r="D1375" s="32"/>
      <c r="E1375" s="33">
        <f t="shared" si="52"/>
        <v>0</v>
      </c>
      <c r="F1375" s="34"/>
      <c r="G1375" s="3"/>
      <c r="H1375" s="5"/>
      <c r="I1375" s="5"/>
      <c r="J1375" s="30"/>
      <c r="K1375" s="37"/>
      <c r="L1375" s="38"/>
      <c r="M1375" s="5"/>
      <c r="N1375" s="5"/>
      <c r="O1375" s="5"/>
      <c r="P1375" s="5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ht="12.75" customHeight="1">
      <c r="A1376" s="35" t="s">
        <v>58</v>
      </c>
      <c r="B1376" s="37">
        <v>1.0</v>
      </c>
      <c r="C1376" s="38" t="s">
        <v>59</v>
      </c>
      <c r="D1376" s="32"/>
      <c r="E1376" s="33">
        <f t="shared" si="52"/>
        <v>0</v>
      </c>
      <c r="F1376" s="34"/>
      <c r="G1376" s="3"/>
      <c r="H1376" s="5"/>
      <c r="I1376" s="5"/>
      <c r="J1376" s="5"/>
      <c r="K1376" s="5"/>
      <c r="L1376" s="5"/>
      <c r="M1376" s="5"/>
      <c r="N1376" s="5"/>
      <c r="O1376" s="5"/>
      <c r="P1376" s="5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 ht="12.75" customHeight="1">
      <c r="A1377" s="35" t="s">
        <v>60</v>
      </c>
      <c r="B1377" s="37">
        <v>1.0</v>
      </c>
      <c r="C1377" s="38" t="s">
        <v>61</v>
      </c>
      <c r="D1377" s="32"/>
      <c r="E1377" s="33">
        <f t="shared" si="52"/>
        <v>0</v>
      </c>
      <c r="F1377" s="34"/>
      <c r="G1377" s="3"/>
      <c r="H1377" s="5"/>
      <c r="I1377" s="5"/>
      <c r="J1377" s="5"/>
      <c r="K1377" s="5"/>
      <c r="L1377" s="5"/>
      <c r="M1377" s="5"/>
      <c r="N1377" s="5"/>
      <c r="O1377" s="5"/>
      <c r="P1377" s="5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ht="12.75" customHeight="1">
      <c r="A1378" s="35" t="s">
        <v>62</v>
      </c>
      <c r="B1378" s="37">
        <v>1.0</v>
      </c>
      <c r="C1378" s="38" t="s">
        <v>63</v>
      </c>
      <c r="D1378" s="32"/>
      <c r="E1378" s="33">
        <f t="shared" si="52"/>
        <v>0</v>
      </c>
      <c r="F1378" s="34"/>
      <c r="G1378" s="3"/>
      <c r="H1378" s="5"/>
      <c r="I1378" s="5"/>
      <c r="J1378" s="5"/>
      <c r="K1378" s="5"/>
      <c r="L1378" s="5"/>
      <c r="M1378" s="5"/>
      <c r="N1378" s="5"/>
      <c r="O1378" s="5"/>
      <c r="P1378" s="5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ht="12.75" customHeight="1">
      <c r="A1379" s="35" t="s">
        <v>64</v>
      </c>
      <c r="B1379" s="37">
        <v>1.0</v>
      </c>
      <c r="C1379" s="38" t="s">
        <v>65</v>
      </c>
      <c r="D1379" s="32"/>
      <c r="E1379" s="33">
        <f t="shared" si="52"/>
        <v>0</v>
      </c>
      <c r="F1379" s="34"/>
      <c r="G1379" s="3"/>
      <c r="H1379" s="5"/>
      <c r="I1379" s="5"/>
      <c r="J1379" s="5"/>
      <c r="K1379" s="5"/>
      <c r="L1379" s="5"/>
      <c r="M1379" s="5"/>
      <c r="N1379" s="5"/>
      <c r="O1379" s="5"/>
      <c r="P1379" s="5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ht="12.75" customHeight="1">
      <c r="A1380" s="35" t="s">
        <v>66</v>
      </c>
      <c r="B1380" s="37">
        <v>1.0</v>
      </c>
      <c r="C1380" s="38" t="s">
        <v>67</v>
      </c>
      <c r="D1380" s="32"/>
      <c r="E1380" s="33">
        <f t="shared" si="52"/>
        <v>0</v>
      </c>
      <c r="F1380" s="34"/>
      <c r="G1380" s="3"/>
      <c r="H1380" s="5"/>
      <c r="I1380" s="5"/>
      <c r="J1380" s="5"/>
      <c r="K1380" s="5"/>
      <c r="L1380" s="5"/>
      <c r="M1380" s="5"/>
      <c r="N1380" s="5"/>
      <c r="O1380" s="5"/>
      <c r="P1380" s="5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ht="12.75" customHeight="1">
      <c r="A1381" s="35" t="s">
        <v>68</v>
      </c>
      <c r="B1381" s="37">
        <v>1.0</v>
      </c>
      <c r="C1381" s="38" t="s">
        <v>69</v>
      </c>
      <c r="D1381" s="32"/>
      <c r="E1381" s="33">
        <f t="shared" si="52"/>
        <v>0</v>
      </c>
      <c r="F1381" s="34"/>
      <c r="G1381" s="3"/>
      <c r="H1381" s="5"/>
      <c r="I1381" s="5"/>
      <c r="J1381" s="5"/>
      <c r="K1381" s="5"/>
      <c r="L1381" s="5"/>
      <c r="M1381" s="5"/>
      <c r="N1381" s="5"/>
      <c r="O1381" s="5"/>
      <c r="P1381" s="5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 ht="12.75" customHeight="1">
      <c r="A1382" s="35" t="s">
        <v>70</v>
      </c>
      <c r="B1382" s="37">
        <v>1.0</v>
      </c>
      <c r="C1382" s="38" t="s">
        <v>71</v>
      </c>
      <c r="D1382" s="32"/>
      <c r="E1382" s="33">
        <f t="shared" si="52"/>
        <v>0</v>
      </c>
      <c r="F1382" s="34"/>
      <c r="G1382" s="3"/>
      <c r="H1382" s="5"/>
      <c r="I1382" s="5"/>
      <c r="J1382" s="5"/>
      <c r="K1382" s="5"/>
      <c r="L1382" s="5"/>
      <c r="M1382" s="5"/>
      <c r="N1382" s="5"/>
      <c r="O1382" s="5"/>
      <c r="P1382" s="5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ht="12.75" customHeight="1">
      <c r="A1383" s="35" t="s">
        <v>72</v>
      </c>
      <c r="B1383" s="37">
        <v>1.0</v>
      </c>
      <c r="C1383" s="38" t="s">
        <v>73</v>
      </c>
      <c r="D1383" s="32"/>
      <c r="E1383" s="33">
        <f t="shared" si="52"/>
        <v>0</v>
      </c>
      <c r="F1383" s="34"/>
      <c r="G1383" s="3"/>
      <c r="H1383" s="5"/>
      <c r="I1383" s="5"/>
      <c r="J1383" s="5"/>
      <c r="K1383" s="5"/>
      <c r="L1383" s="5"/>
      <c r="M1383" s="5"/>
      <c r="N1383" s="5"/>
      <c r="O1383" s="5"/>
      <c r="P1383" s="5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 ht="12.75" customHeight="1">
      <c r="A1384" s="35" t="s">
        <v>74</v>
      </c>
      <c r="B1384" s="37">
        <v>1.0</v>
      </c>
      <c r="C1384" s="38" t="s">
        <v>75</v>
      </c>
      <c r="D1384" s="32"/>
      <c r="E1384" s="33">
        <f t="shared" si="52"/>
        <v>0</v>
      </c>
      <c r="F1384" s="34"/>
      <c r="G1384" s="3"/>
      <c r="H1384" s="5"/>
      <c r="I1384" s="5"/>
      <c r="J1384" s="5"/>
      <c r="K1384" s="5"/>
      <c r="L1384" s="5"/>
      <c r="M1384" s="5"/>
      <c r="N1384" s="5"/>
      <c r="O1384" s="5"/>
      <c r="P1384" s="5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ht="12.75" customHeight="1">
      <c r="A1385" s="35" t="s">
        <v>76</v>
      </c>
      <c r="B1385" s="37">
        <v>1.0</v>
      </c>
      <c r="C1385" s="38" t="s">
        <v>77</v>
      </c>
      <c r="D1385" s="32"/>
      <c r="E1385" s="33">
        <f t="shared" si="52"/>
        <v>0</v>
      </c>
      <c r="F1385" s="34"/>
      <c r="G1385" s="3"/>
      <c r="H1385" s="5"/>
      <c r="I1385" s="5"/>
      <c r="J1385" s="5"/>
      <c r="K1385" s="5"/>
      <c r="L1385" s="5"/>
      <c r="M1385" s="5"/>
      <c r="N1385" s="5"/>
      <c r="O1385" s="5"/>
      <c r="P1385" s="5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ht="12.75" customHeight="1">
      <c r="A1386" s="35" t="s">
        <v>78</v>
      </c>
      <c r="B1386" s="37">
        <v>1.0</v>
      </c>
      <c r="C1386" s="38" t="s">
        <v>79</v>
      </c>
      <c r="D1386" s="32"/>
      <c r="E1386" s="33">
        <f t="shared" si="52"/>
        <v>0</v>
      </c>
      <c r="F1386" s="34"/>
      <c r="G1386" s="3"/>
      <c r="H1386" s="5"/>
      <c r="I1386" s="5"/>
      <c r="J1386" s="5"/>
      <c r="K1386" s="5"/>
      <c r="L1386" s="5"/>
      <c r="M1386" s="5"/>
      <c r="N1386" s="5"/>
      <c r="O1386" s="5"/>
      <c r="P1386" s="5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 ht="12.75" customHeight="1">
      <c r="A1387" s="35" t="s">
        <v>80</v>
      </c>
      <c r="B1387" s="37">
        <v>1.0</v>
      </c>
      <c r="C1387" s="38" t="s">
        <v>81</v>
      </c>
      <c r="D1387" s="47"/>
      <c r="E1387" s="33">
        <f t="shared" si="52"/>
        <v>0</v>
      </c>
      <c r="F1387" s="48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ht="12.75" customHeight="1">
      <c r="A1388" s="35" t="s">
        <v>82</v>
      </c>
      <c r="B1388" s="37">
        <v>1.0</v>
      </c>
      <c r="C1388" s="38" t="s">
        <v>83</v>
      </c>
      <c r="D1388" s="47"/>
      <c r="E1388" s="33">
        <f t="shared" si="52"/>
        <v>0</v>
      </c>
      <c r="F1388" s="48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ht="12.75" customHeight="1">
      <c r="A1389" s="35" t="s">
        <v>84</v>
      </c>
      <c r="B1389" s="37">
        <v>1.0</v>
      </c>
      <c r="C1389" s="38" t="s">
        <v>85</v>
      </c>
      <c r="D1389" s="47"/>
      <c r="E1389" s="33">
        <f t="shared" si="52"/>
        <v>0</v>
      </c>
      <c r="F1389" s="48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 ht="12.75" customHeight="1">
      <c r="A1390" s="35" t="s">
        <v>86</v>
      </c>
      <c r="B1390" s="37">
        <v>1.0</v>
      </c>
      <c r="C1390" s="38" t="s">
        <v>87</v>
      </c>
      <c r="D1390" s="47"/>
      <c r="E1390" s="33">
        <f t="shared" si="52"/>
        <v>0</v>
      </c>
      <c r="F1390" s="48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 ht="12.75" customHeight="1">
      <c r="A1391" s="35" t="s">
        <v>88</v>
      </c>
      <c r="B1391" s="37">
        <v>1.0</v>
      </c>
      <c r="C1391" s="38" t="s">
        <v>89</v>
      </c>
      <c r="D1391" s="47"/>
      <c r="E1391" s="33">
        <f t="shared" si="52"/>
        <v>0</v>
      </c>
      <c r="F1391" s="48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ht="12.75" customHeight="1">
      <c r="A1392" s="35" t="s">
        <v>90</v>
      </c>
      <c r="B1392" s="37">
        <v>60.0</v>
      </c>
      <c r="C1392" s="38" t="s">
        <v>91</v>
      </c>
      <c r="D1392" s="47"/>
      <c r="E1392" s="33">
        <f t="shared" si="52"/>
        <v>0</v>
      </c>
      <c r="F1392" s="48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ht="12.75" customHeight="1">
      <c r="A1393" s="35" t="s">
        <v>92</v>
      </c>
      <c r="B1393" s="37">
        <v>60.0</v>
      </c>
      <c r="C1393" s="38" t="s">
        <v>93</v>
      </c>
      <c r="D1393" s="47"/>
      <c r="E1393" s="33">
        <f t="shared" si="52"/>
        <v>0</v>
      </c>
      <c r="F1393" s="48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ht="12.75" customHeight="1">
      <c r="A1394" s="35" t="s">
        <v>94</v>
      </c>
      <c r="B1394" s="37">
        <v>60.0</v>
      </c>
      <c r="C1394" s="38" t="s">
        <v>95</v>
      </c>
      <c r="D1394" s="47"/>
      <c r="E1394" s="33">
        <f t="shared" si="52"/>
        <v>0</v>
      </c>
      <c r="F1394" s="48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 ht="12.75" customHeight="1">
      <c r="A1395" s="35" t="s">
        <v>96</v>
      </c>
      <c r="B1395" s="37">
        <v>60.0</v>
      </c>
      <c r="C1395" s="38" t="s">
        <v>97</v>
      </c>
      <c r="D1395" s="47"/>
      <c r="E1395" s="33">
        <f t="shared" si="52"/>
        <v>0</v>
      </c>
      <c r="F1395" s="48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 ht="12.75" customHeight="1">
      <c r="A1396" s="35" t="s">
        <v>98</v>
      </c>
      <c r="B1396" s="37">
        <v>60.0</v>
      </c>
      <c r="C1396" s="38" t="s">
        <v>99</v>
      </c>
      <c r="D1396" s="47"/>
      <c r="E1396" s="33">
        <f t="shared" si="52"/>
        <v>0</v>
      </c>
      <c r="F1396" s="48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ht="12.75" customHeight="1">
      <c r="A1397" s="35" t="s">
        <v>100</v>
      </c>
      <c r="B1397" s="37">
        <v>60.0</v>
      </c>
      <c r="C1397" s="38" t="s">
        <v>101</v>
      </c>
      <c r="D1397" s="47"/>
      <c r="E1397" s="33">
        <f t="shared" si="52"/>
        <v>0</v>
      </c>
      <c r="F1397" s="48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 ht="12.75" customHeight="1">
      <c r="A1398" s="35" t="s">
        <v>102</v>
      </c>
      <c r="B1398" s="37">
        <v>60.0</v>
      </c>
      <c r="C1398" s="38" t="s">
        <v>103</v>
      </c>
      <c r="D1398" s="47"/>
      <c r="E1398" s="33">
        <f t="shared" si="52"/>
        <v>0</v>
      </c>
      <c r="F1398" s="48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ht="12.75" customHeight="1">
      <c r="A1399" s="35" t="s">
        <v>104</v>
      </c>
      <c r="B1399" s="37">
        <v>60.0</v>
      </c>
      <c r="C1399" s="38" t="s">
        <v>105</v>
      </c>
      <c r="D1399" s="47"/>
      <c r="E1399" s="33">
        <f t="shared" si="52"/>
        <v>0</v>
      </c>
      <c r="F1399" s="48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 ht="12.75" customHeight="1">
      <c r="A1400" s="35" t="s">
        <v>106</v>
      </c>
      <c r="B1400" s="37">
        <v>60.0</v>
      </c>
      <c r="C1400" s="38" t="s">
        <v>107</v>
      </c>
      <c r="D1400" s="47"/>
      <c r="E1400" s="33">
        <f t="shared" si="52"/>
        <v>0</v>
      </c>
      <c r="F1400" s="48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ht="12.75" customHeight="1">
      <c r="A1401" s="35" t="s">
        <v>108</v>
      </c>
      <c r="B1401" s="37">
        <v>60.0</v>
      </c>
      <c r="C1401" s="38" t="s">
        <v>109</v>
      </c>
      <c r="D1401" s="47"/>
      <c r="E1401" s="33">
        <f t="shared" si="52"/>
        <v>0</v>
      </c>
      <c r="F1401" s="48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ht="12.75" customHeight="1">
      <c r="A1402" s="35"/>
      <c r="B1402" s="37"/>
      <c r="C1402" s="38"/>
      <c r="D1402" s="47"/>
      <c r="E1402" s="33">
        <f t="shared" si="52"/>
        <v>0</v>
      </c>
      <c r="F1402" s="48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ht="12.75" customHeight="1">
      <c r="A1403" s="35"/>
      <c r="B1403" s="37"/>
      <c r="C1403" s="38"/>
      <c r="D1403" s="47"/>
      <c r="E1403" s="33">
        <v>0.0</v>
      </c>
      <c r="F1403" s="48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ht="12.75" customHeight="1">
      <c r="A1404" s="42" t="s">
        <v>110</v>
      </c>
      <c r="B1404" s="43"/>
      <c r="C1404" s="43"/>
      <c r="D1404" s="43"/>
      <c r="E1404" s="43"/>
      <c r="F1404" s="44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ht="12.75" customHeight="1">
      <c r="A1405" s="29" t="s">
        <v>111</v>
      </c>
      <c r="B1405" s="30">
        <v>5.0</v>
      </c>
      <c r="C1405" s="31" t="s">
        <v>23</v>
      </c>
      <c r="D1405" s="47"/>
      <c r="E1405" s="33">
        <f t="shared" ref="E1405:E1409" si="53">D1405*B1405</f>
        <v>0</v>
      </c>
      <c r="F1405" s="48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ht="12.75" customHeight="1">
      <c r="A1406" s="35" t="s">
        <v>112</v>
      </c>
      <c r="B1406" s="30">
        <v>1.0</v>
      </c>
      <c r="C1406" s="36" t="s">
        <v>25</v>
      </c>
      <c r="D1406" s="47"/>
      <c r="E1406" s="33">
        <f t="shared" si="53"/>
        <v>0</v>
      </c>
      <c r="F1406" s="48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 ht="12.75" customHeight="1">
      <c r="A1407" s="35" t="s">
        <v>113</v>
      </c>
      <c r="B1407" s="30">
        <v>39.0</v>
      </c>
      <c r="C1407" s="36" t="s">
        <v>27</v>
      </c>
      <c r="D1407" s="47"/>
      <c r="E1407" s="33">
        <f t="shared" si="53"/>
        <v>0</v>
      </c>
      <c r="F1407" s="48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 ht="12.75" customHeight="1">
      <c r="A1408" s="29" t="s">
        <v>114</v>
      </c>
      <c r="B1408" s="30">
        <v>52.0</v>
      </c>
      <c r="C1408" s="31" t="s">
        <v>29</v>
      </c>
      <c r="D1408" s="47"/>
      <c r="E1408" s="33">
        <f t="shared" si="53"/>
        <v>0</v>
      </c>
      <c r="F1408" s="48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ht="12.75" customHeight="1">
      <c r="A1409" s="45"/>
      <c r="B1409" s="37"/>
      <c r="C1409" s="46"/>
      <c r="D1409" s="47"/>
      <c r="E1409" s="33">
        <f t="shared" si="53"/>
        <v>0</v>
      </c>
      <c r="F1409" s="48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ht="12.75" customHeight="1">
      <c r="A1410" s="42" t="s">
        <v>115</v>
      </c>
      <c r="B1410" s="43"/>
      <c r="C1410" s="43"/>
      <c r="D1410" s="43"/>
      <c r="E1410" s="43"/>
      <c r="F1410" s="44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ht="12.75" customHeight="1">
      <c r="A1411" s="29" t="s">
        <v>116</v>
      </c>
      <c r="B1411" s="30">
        <v>5.0</v>
      </c>
      <c r="C1411" s="31" t="s">
        <v>23</v>
      </c>
      <c r="D1411" s="47"/>
      <c r="E1411" s="33">
        <f t="shared" ref="E1411:E1415" si="54">D1411*B1411</f>
        <v>0</v>
      </c>
      <c r="F1411" s="48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 ht="12.75" customHeight="1">
      <c r="A1412" s="35" t="s">
        <v>117</v>
      </c>
      <c r="B1412" s="30">
        <v>1.0</v>
      </c>
      <c r="C1412" s="36" t="s">
        <v>25</v>
      </c>
      <c r="D1412" s="47"/>
      <c r="E1412" s="33">
        <f t="shared" si="54"/>
        <v>0</v>
      </c>
      <c r="F1412" s="48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  <row r="1413" ht="12.75" customHeight="1">
      <c r="A1413" s="35" t="s">
        <v>118</v>
      </c>
      <c r="B1413" s="30">
        <v>39.0</v>
      </c>
      <c r="C1413" s="36" t="s">
        <v>27</v>
      </c>
      <c r="D1413" s="47"/>
      <c r="E1413" s="33">
        <f t="shared" si="54"/>
        <v>0</v>
      </c>
      <c r="F1413" s="48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 ht="12.75" customHeight="1">
      <c r="A1414" s="29" t="s">
        <v>119</v>
      </c>
      <c r="B1414" s="30">
        <v>52.0</v>
      </c>
      <c r="C1414" s="31" t="s">
        <v>29</v>
      </c>
      <c r="D1414" s="47"/>
      <c r="E1414" s="33">
        <f t="shared" si="54"/>
        <v>0</v>
      </c>
      <c r="F1414" s="48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</row>
    <row r="1415" ht="12.75" customHeight="1">
      <c r="A1415" s="49"/>
      <c r="B1415" s="50"/>
      <c r="C1415" s="51"/>
      <c r="D1415" s="52"/>
      <c r="E1415" s="53">
        <f t="shared" si="54"/>
        <v>0</v>
      </c>
      <c r="F1415" s="54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 ht="12.75" customHeight="1">
      <c r="A1416" s="55" t="s">
        <v>120</v>
      </c>
      <c r="E1416" s="56">
        <f>SUMIFS(E1358:E1415,F1358:F1415,"Yes")</f>
        <v>0</v>
      </c>
      <c r="F1416" s="6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 ht="12.75" customHeight="1">
      <c r="A1417" s="55" t="s">
        <v>121</v>
      </c>
      <c r="E1417" s="56">
        <f>7.75%*E1416</f>
        <v>0</v>
      </c>
      <c r="F1417" s="6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 ht="12.75" customHeight="1">
      <c r="A1418" s="55" t="s">
        <v>122</v>
      </c>
      <c r="E1418" s="57">
        <f>SUMIFS(E1358:E1415,F1358:F1415,"No")</f>
        <v>0</v>
      </c>
      <c r="F1418" s="6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 ht="12.75" customHeight="1">
      <c r="A1419" s="58" t="s">
        <v>123</v>
      </c>
      <c r="B1419" s="40"/>
      <c r="C1419" s="40"/>
      <c r="D1419" s="40"/>
      <c r="E1419" s="59"/>
      <c r="F1419" s="6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 ht="12.75" customHeight="1">
      <c r="A1420" s="55" t="s">
        <v>124</v>
      </c>
      <c r="E1420" s="60">
        <f>SUM(E1416:E1419)</f>
        <v>0</v>
      </c>
      <c r="F1420" s="6"/>
      <c r="G1420" s="61" t="s">
        <v>160</v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 ht="12.75" customHeight="1">
      <c r="A1421" s="4"/>
      <c r="B1421" s="5"/>
      <c r="C1421" s="4"/>
      <c r="D1421" s="4"/>
      <c r="E1421" s="4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</row>
    <row r="1422" ht="12.75" customHeight="1">
      <c r="A1422" s="4"/>
      <c r="B1422" s="5"/>
      <c r="C1422" s="4"/>
      <c r="D1422" s="4"/>
      <c r="E1422" s="4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 ht="12.75" customHeight="1">
      <c r="A1423" s="4"/>
      <c r="B1423" s="5"/>
      <c r="C1423" s="4"/>
      <c r="D1423" s="4"/>
      <c r="E1423" s="4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 ht="12.75" customHeight="1">
      <c r="A1424" s="4"/>
      <c r="B1424" s="5"/>
      <c r="C1424" s="4"/>
      <c r="D1424" s="4"/>
      <c r="E1424" s="4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 ht="12.75" customHeight="1">
      <c r="A1425" s="7" t="s">
        <v>2</v>
      </c>
      <c r="C1425" s="8" t="str">
        <f>$C$3</f>
        <v/>
      </c>
      <c r="D1425" s="9"/>
      <c r="E1425" s="9"/>
      <c r="F1425" s="9"/>
      <c r="G1425" s="6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 ht="12.75" customHeight="1">
      <c r="A1426" s="10"/>
      <c r="B1426" s="5"/>
      <c r="C1426" s="5"/>
      <c r="D1426" s="5"/>
      <c r="E1426" s="5"/>
      <c r="F1426" s="3"/>
      <c r="G1426" s="6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 ht="12.75" customHeight="1">
      <c r="A1427" s="7" t="s">
        <v>5</v>
      </c>
      <c r="C1427" s="8" t="str">
        <f>$C$5</f>
        <v/>
      </c>
      <c r="D1427" s="9"/>
      <c r="E1427" s="9"/>
      <c r="F1427" s="9"/>
      <c r="G1427" s="6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</row>
    <row r="1428" ht="12.75" customHeight="1">
      <c r="A1428" s="7" t="s">
        <v>7</v>
      </c>
      <c r="C1428" s="8" t="str">
        <f>$C$6</f>
        <v/>
      </c>
      <c r="D1428" s="9"/>
      <c r="E1428" s="9"/>
      <c r="F1428" s="9"/>
      <c r="G1428" s="6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 ht="12.75" customHeight="1">
      <c r="A1429" s="7" t="s">
        <v>9</v>
      </c>
      <c r="C1429" s="8" t="str">
        <f>$C$7</f>
        <v/>
      </c>
      <c r="D1429" s="9"/>
      <c r="E1429" s="9"/>
      <c r="F1429" s="9"/>
      <c r="G1429" s="6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</row>
    <row r="1430" ht="12.75" customHeight="1">
      <c r="A1430" s="10"/>
      <c r="B1430" s="5"/>
      <c r="C1430" s="5"/>
      <c r="D1430" s="5"/>
      <c r="E1430" s="5"/>
      <c r="F1430" s="3"/>
      <c r="G1430" s="6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 ht="12.75" customHeight="1">
      <c r="A1431" s="7" t="s">
        <v>12</v>
      </c>
      <c r="C1431" s="8" t="str">
        <f>$C$9</f>
        <v/>
      </c>
      <c r="D1431" s="9"/>
      <c r="E1431" s="9"/>
      <c r="F1431" s="9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 ht="12.75" customHeight="1">
      <c r="A1432" s="4"/>
      <c r="B1432" s="5"/>
      <c r="C1432" s="4"/>
      <c r="D1432" s="4"/>
      <c r="E1432" s="4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 ht="12.75" customHeight="1">
      <c r="A1433" s="4"/>
      <c r="B1433" s="5"/>
      <c r="C1433" s="4"/>
      <c r="D1433" s="4"/>
      <c r="E1433" s="4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>
      <c r="A1434" s="20" t="s">
        <v>161</v>
      </c>
      <c r="B1434" s="21"/>
      <c r="C1434" s="21"/>
      <c r="D1434" s="21"/>
      <c r="E1434" s="21"/>
      <c r="F1434" s="22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 ht="12.75" customHeight="1">
      <c r="A1435" s="25" t="s">
        <v>15</v>
      </c>
      <c r="B1435" s="21"/>
      <c r="C1435" s="21"/>
      <c r="D1435" s="21"/>
      <c r="E1435" s="21"/>
      <c r="F1435" s="22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</row>
    <row r="1436" ht="12.75" customHeight="1">
      <c r="A1436" s="26" t="s">
        <v>16</v>
      </c>
      <c r="B1436" s="27" t="s">
        <v>17</v>
      </c>
      <c r="C1436" s="27" t="s">
        <v>18</v>
      </c>
      <c r="D1436" s="27" t="s">
        <v>19</v>
      </c>
      <c r="E1436" s="27" t="s">
        <v>20</v>
      </c>
      <c r="F1436" s="28" t="s">
        <v>21</v>
      </c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 ht="12.75" customHeight="1">
      <c r="A1437" s="29" t="s">
        <v>22</v>
      </c>
      <c r="B1437" s="30">
        <v>4.0</v>
      </c>
      <c r="C1437" s="31" t="s">
        <v>23</v>
      </c>
      <c r="D1437" s="47"/>
      <c r="E1437" s="33">
        <f t="shared" ref="E1437:E1481" si="55">D1437*B1437</f>
        <v>0</v>
      </c>
      <c r="F1437" s="48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 ht="12.75" customHeight="1">
      <c r="A1438" s="35" t="s">
        <v>24</v>
      </c>
      <c r="B1438" s="30">
        <v>0.0</v>
      </c>
      <c r="C1438" s="36" t="s">
        <v>25</v>
      </c>
      <c r="D1438" s="47"/>
      <c r="E1438" s="33">
        <f t="shared" si="55"/>
        <v>0</v>
      </c>
      <c r="F1438" s="48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 ht="12.75" customHeight="1">
      <c r="A1439" s="35" t="s">
        <v>26</v>
      </c>
      <c r="B1439" s="30">
        <v>18.0</v>
      </c>
      <c r="C1439" s="36" t="s">
        <v>27</v>
      </c>
      <c r="D1439" s="47"/>
      <c r="E1439" s="33">
        <f t="shared" si="55"/>
        <v>0</v>
      </c>
      <c r="F1439" s="48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 ht="12.75" customHeight="1">
      <c r="A1440" s="29" t="s">
        <v>28</v>
      </c>
      <c r="B1440" s="30">
        <v>30.0</v>
      </c>
      <c r="C1440" s="31" t="s">
        <v>29</v>
      </c>
      <c r="D1440" s="47"/>
      <c r="E1440" s="33">
        <f t="shared" si="55"/>
        <v>0</v>
      </c>
      <c r="F1440" s="48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 ht="12.75" customHeight="1">
      <c r="A1441" s="35" t="s">
        <v>30</v>
      </c>
      <c r="B1441" s="37">
        <v>1.0</v>
      </c>
      <c r="C1441" s="38" t="s">
        <v>31</v>
      </c>
      <c r="D1441" s="47"/>
      <c r="E1441" s="33">
        <f t="shared" si="55"/>
        <v>0</v>
      </c>
      <c r="F1441" s="48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</row>
    <row r="1442" ht="12.75" customHeight="1">
      <c r="A1442" s="35" t="s">
        <v>32</v>
      </c>
      <c r="B1442" s="37">
        <v>1.0</v>
      </c>
      <c r="C1442" s="38" t="s">
        <v>33</v>
      </c>
      <c r="D1442" s="47"/>
      <c r="E1442" s="33">
        <f t="shared" si="55"/>
        <v>0</v>
      </c>
      <c r="F1442" s="48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 ht="12.75" customHeight="1">
      <c r="A1443" s="35" t="s">
        <v>34</v>
      </c>
      <c r="B1443" s="37">
        <v>1.0</v>
      </c>
      <c r="C1443" s="38" t="s">
        <v>35</v>
      </c>
      <c r="D1443" s="47"/>
      <c r="E1443" s="33">
        <f t="shared" si="55"/>
        <v>0</v>
      </c>
      <c r="F1443" s="48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 ht="12.75" customHeight="1">
      <c r="A1444" s="35" t="s">
        <v>36</v>
      </c>
      <c r="B1444" s="37">
        <v>1.0</v>
      </c>
      <c r="C1444" s="38" t="s">
        <v>37</v>
      </c>
      <c r="D1444" s="47"/>
      <c r="E1444" s="33">
        <f t="shared" si="55"/>
        <v>0</v>
      </c>
      <c r="F1444" s="48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 ht="12.75" customHeight="1">
      <c r="A1445" s="35" t="s">
        <v>38</v>
      </c>
      <c r="B1445" s="37">
        <v>18.0</v>
      </c>
      <c r="C1445" s="38" t="s">
        <v>39</v>
      </c>
      <c r="D1445" s="47"/>
      <c r="E1445" s="33">
        <f t="shared" si="55"/>
        <v>0</v>
      </c>
      <c r="F1445" s="48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 ht="12.75" customHeight="1">
      <c r="A1446" s="35" t="s">
        <v>40</v>
      </c>
      <c r="B1446" s="37">
        <v>30.0</v>
      </c>
      <c r="C1446" s="38" t="s">
        <v>41</v>
      </c>
      <c r="D1446" s="47"/>
      <c r="E1446" s="33">
        <f t="shared" si="55"/>
        <v>0</v>
      </c>
      <c r="F1446" s="48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 ht="12.75" customHeight="1">
      <c r="A1447" s="35" t="s">
        <v>42</v>
      </c>
      <c r="B1447" s="37">
        <v>1.0</v>
      </c>
      <c r="C1447" s="38" t="s">
        <v>43</v>
      </c>
      <c r="D1447" s="47"/>
      <c r="E1447" s="33">
        <f t="shared" si="55"/>
        <v>0</v>
      </c>
      <c r="F1447" s="48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 ht="12.75" customHeight="1">
      <c r="A1448" s="35" t="s">
        <v>44</v>
      </c>
      <c r="B1448" s="37">
        <v>1.0</v>
      </c>
      <c r="C1448" s="38" t="s">
        <v>45</v>
      </c>
      <c r="D1448" s="47"/>
      <c r="E1448" s="33">
        <f t="shared" si="55"/>
        <v>0</v>
      </c>
      <c r="F1448" s="48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</row>
    <row r="1449" ht="12.75" customHeight="1">
      <c r="A1449" s="35" t="s">
        <v>46</v>
      </c>
      <c r="B1449" s="37">
        <v>1.0</v>
      </c>
      <c r="C1449" s="38" t="s">
        <v>47</v>
      </c>
      <c r="D1449" s="47"/>
      <c r="E1449" s="33">
        <f t="shared" si="55"/>
        <v>0</v>
      </c>
      <c r="F1449" s="48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</row>
    <row r="1450" ht="12.75" customHeight="1">
      <c r="A1450" s="35" t="s">
        <v>48</v>
      </c>
      <c r="B1450" s="37">
        <v>1.0</v>
      </c>
      <c r="C1450" s="38" t="s">
        <v>49</v>
      </c>
      <c r="D1450" s="47"/>
      <c r="E1450" s="33">
        <f t="shared" si="55"/>
        <v>0</v>
      </c>
      <c r="F1450" s="48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 ht="12.75" customHeight="1">
      <c r="A1451" s="35" t="s">
        <v>50</v>
      </c>
      <c r="B1451" s="37">
        <v>1.0</v>
      </c>
      <c r="C1451" s="38" t="s">
        <v>51</v>
      </c>
      <c r="D1451" s="32"/>
      <c r="E1451" s="33">
        <f t="shared" si="55"/>
        <v>0</v>
      </c>
      <c r="F1451" s="34"/>
      <c r="G1451" s="3"/>
      <c r="H1451" s="5"/>
      <c r="I1451" s="5"/>
      <c r="J1451" s="5"/>
      <c r="K1451" s="5"/>
      <c r="L1451" s="5"/>
      <c r="M1451" s="5"/>
      <c r="N1451" s="5"/>
      <c r="O1451" s="5"/>
      <c r="P1451" s="5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 ht="12.75" customHeight="1">
      <c r="A1452" s="35" t="s">
        <v>52</v>
      </c>
      <c r="B1452" s="37">
        <v>1.0</v>
      </c>
      <c r="C1452" s="38" t="s">
        <v>53</v>
      </c>
      <c r="D1452" s="47"/>
      <c r="E1452" s="33">
        <f t="shared" si="55"/>
        <v>0</v>
      </c>
      <c r="F1452" s="48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 ht="12.75" customHeight="1">
      <c r="A1453" s="35" t="s">
        <v>54</v>
      </c>
      <c r="B1453" s="37">
        <v>1.0</v>
      </c>
      <c r="C1453" s="38" t="s">
        <v>55</v>
      </c>
      <c r="D1453" s="32"/>
      <c r="E1453" s="33">
        <f t="shared" si="55"/>
        <v>0</v>
      </c>
      <c r="F1453" s="34"/>
      <c r="G1453" s="3"/>
      <c r="H1453" s="5"/>
      <c r="I1453" s="5"/>
      <c r="J1453" s="5"/>
      <c r="K1453" s="5"/>
      <c r="L1453" s="5"/>
      <c r="M1453" s="5"/>
      <c r="N1453" s="5"/>
      <c r="O1453" s="5"/>
      <c r="P1453" s="5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 ht="12.75" customHeight="1">
      <c r="A1454" s="35" t="s">
        <v>56</v>
      </c>
      <c r="B1454" s="37">
        <v>1.0</v>
      </c>
      <c r="C1454" s="38" t="s">
        <v>57</v>
      </c>
      <c r="D1454" s="32"/>
      <c r="E1454" s="33">
        <f t="shared" si="55"/>
        <v>0</v>
      </c>
      <c r="F1454" s="34"/>
      <c r="G1454" s="3"/>
      <c r="H1454" s="5"/>
      <c r="I1454" s="5"/>
      <c r="J1454" s="30"/>
      <c r="K1454" s="37"/>
      <c r="L1454" s="38"/>
      <c r="M1454" s="5"/>
      <c r="N1454" s="5"/>
      <c r="O1454" s="5"/>
      <c r="P1454" s="5"/>
      <c r="Q1454" s="3"/>
      <c r="R1454" s="3"/>
      <c r="S1454" s="3"/>
      <c r="T1454" s="3"/>
      <c r="U1454" s="3"/>
      <c r="V1454" s="3"/>
      <c r="W1454" s="3"/>
      <c r="X1454" s="3"/>
      <c r="Y1454" s="3"/>
      <c r="Z1454" s="3"/>
    </row>
    <row r="1455" ht="12.75" customHeight="1">
      <c r="A1455" s="35" t="s">
        <v>58</v>
      </c>
      <c r="B1455" s="37">
        <v>1.0</v>
      </c>
      <c r="C1455" s="38" t="s">
        <v>59</v>
      </c>
      <c r="D1455" s="32"/>
      <c r="E1455" s="33">
        <f t="shared" si="55"/>
        <v>0</v>
      </c>
      <c r="F1455" s="34"/>
      <c r="G1455" s="3"/>
      <c r="H1455" s="5"/>
      <c r="I1455" s="5"/>
      <c r="J1455" s="5"/>
      <c r="K1455" s="5"/>
      <c r="L1455" s="5"/>
      <c r="M1455" s="5"/>
      <c r="N1455" s="5"/>
      <c r="O1455" s="5"/>
      <c r="P1455" s="5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 ht="12.75" customHeight="1">
      <c r="A1456" s="35" t="s">
        <v>60</v>
      </c>
      <c r="B1456" s="37">
        <v>1.0</v>
      </c>
      <c r="C1456" s="38" t="s">
        <v>61</v>
      </c>
      <c r="D1456" s="32"/>
      <c r="E1456" s="33">
        <f t="shared" si="55"/>
        <v>0</v>
      </c>
      <c r="F1456" s="34"/>
      <c r="G1456" s="3"/>
      <c r="H1456" s="5"/>
      <c r="I1456" s="5"/>
      <c r="J1456" s="5"/>
      <c r="K1456" s="5"/>
      <c r="L1456" s="5"/>
      <c r="M1456" s="5"/>
      <c r="N1456" s="5"/>
      <c r="O1456" s="5"/>
      <c r="P1456" s="5"/>
      <c r="Q1456" s="3"/>
      <c r="R1456" s="3"/>
      <c r="S1456" s="3"/>
      <c r="T1456" s="3"/>
      <c r="U1456" s="3"/>
      <c r="V1456" s="3"/>
      <c r="W1456" s="3"/>
      <c r="X1456" s="3"/>
      <c r="Y1456" s="3"/>
      <c r="Z1456" s="3"/>
    </row>
    <row r="1457" ht="12.75" customHeight="1">
      <c r="A1457" s="35" t="s">
        <v>62</v>
      </c>
      <c r="B1457" s="37">
        <v>1.0</v>
      </c>
      <c r="C1457" s="38" t="s">
        <v>63</v>
      </c>
      <c r="D1457" s="32"/>
      <c r="E1457" s="33">
        <f t="shared" si="55"/>
        <v>0</v>
      </c>
      <c r="F1457" s="34"/>
      <c r="G1457" s="3"/>
      <c r="H1457" s="5"/>
      <c r="I1457" s="5"/>
      <c r="J1457" s="5"/>
      <c r="K1457" s="5"/>
      <c r="L1457" s="5"/>
      <c r="M1457" s="5"/>
      <c r="N1457" s="5"/>
      <c r="O1457" s="5"/>
      <c r="P1457" s="5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 ht="12.75" customHeight="1">
      <c r="A1458" s="35" t="s">
        <v>64</v>
      </c>
      <c r="B1458" s="37">
        <v>1.0</v>
      </c>
      <c r="C1458" s="38" t="s">
        <v>65</v>
      </c>
      <c r="D1458" s="32"/>
      <c r="E1458" s="33">
        <f t="shared" si="55"/>
        <v>0</v>
      </c>
      <c r="F1458" s="34"/>
      <c r="G1458" s="3"/>
      <c r="H1458" s="5"/>
      <c r="I1458" s="5"/>
      <c r="J1458" s="5"/>
      <c r="K1458" s="5"/>
      <c r="L1458" s="5"/>
      <c r="M1458" s="5"/>
      <c r="N1458" s="5"/>
      <c r="O1458" s="5"/>
      <c r="P1458" s="5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 ht="12.75" customHeight="1">
      <c r="A1459" s="35" t="s">
        <v>66</v>
      </c>
      <c r="B1459" s="37">
        <v>1.0</v>
      </c>
      <c r="C1459" s="38" t="s">
        <v>67</v>
      </c>
      <c r="D1459" s="32"/>
      <c r="E1459" s="33">
        <f t="shared" si="55"/>
        <v>0</v>
      </c>
      <c r="F1459" s="34"/>
      <c r="G1459" s="3"/>
      <c r="H1459" s="5"/>
      <c r="I1459" s="5"/>
      <c r="J1459" s="5"/>
      <c r="K1459" s="5"/>
      <c r="L1459" s="5"/>
      <c r="M1459" s="5"/>
      <c r="N1459" s="5"/>
      <c r="O1459" s="5"/>
      <c r="P1459" s="5"/>
      <c r="Q1459" s="3"/>
      <c r="R1459" s="3"/>
      <c r="S1459" s="3"/>
      <c r="T1459" s="3"/>
      <c r="U1459" s="3"/>
      <c r="V1459" s="3"/>
      <c r="W1459" s="3"/>
      <c r="X1459" s="3"/>
      <c r="Y1459" s="3"/>
      <c r="Z1459" s="3"/>
    </row>
    <row r="1460" ht="12.75" customHeight="1">
      <c r="A1460" s="35" t="s">
        <v>68</v>
      </c>
      <c r="B1460" s="37">
        <v>1.0</v>
      </c>
      <c r="C1460" s="38" t="s">
        <v>69</v>
      </c>
      <c r="D1460" s="32"/>
      <c r="E1460" s="33">
        <f t="shared" si="55"/>
        <v>0</v>
      </c>
      <c r="F1460" s="34"/>
      <c r="G1460" s="3"/>
      <c r="H1460" s="5"/>
      <c r="I1460" s="5"/>
      <c r="J1460" s="5"/>
      <c r="K1460" s="5"/>
      <c r="L1460" s="5"/>
      <c r="M1460" s="5"/>
      <c r="N1460" s="5"/>
      <c r="O1460" s="5"/>
      <c r="P1460" s="5"/>
      <c r="Q1460" s="3"/>
      <c r="R1460" s="3"/>
      <c r="S1460" s="3"/>
      <c r="T1460" s="3"/>
      <c r="U1460" s="3"/>
      <c r="V1460" s="3"/>
      <c r="W1460" s="3"/>
      <c r="X1460" s="3"/>
      <c r="Y1460" s="3"/>
      <c r="Z1460" s="3"/>
    </row>
    <row r="1461" ht="12.75" customHeight="1">
      <c r="A1461" s="35" t="s">
        <v>70</v>
      </c>
      <c r="B1461" s="37">
        <v>1.0</v>
      </c>
      <c r="C1461" s="38" t="s">
        <v>71</v>
      </c>
      <c r="D1461" s="32"/>
      <c r="E1461" s="33">
        <f t="shared" si="55"/>
        <v>0</v>
      </c>
      <c r="F1461" s="34"/>
      <c r="G1461" s="3"/>
      <c r="H1461" s="5"/>
      <c r="I1461" s="5"/>
      <c r="J1461" s="5"/>
      <c r="K1461" s="5"/>
      <c r="L1461" s="5"/>
      <c r="M1461" s="5"/>
      <c r="N1461" s="5"/>
      <c r="O1461" s="5"/>
      <c r="P1461" s="5"/>
      <c r="Q1461" s="3"/>
      <c r="R1461" s="3"/>
      <c r="S1461" s="3"/>
      <c r="T1461" s="3"/>
      <c r="U1461" s="3"/>
      <c r="V1461" s="3"/>
      <c r="W1461" s="3"/>
      <c r="X1461" s="3"/>
      <c r="Y1461" s="3"/>
      <c r="Z1461" s="3"/>
    </row>
    <row r="1462" ht="12.75" customHeight="1">
      <c r="A1462" s="35" t="s">
        <v>72</v>
      </c>
      <c r="B1462" s="37">
        <v>1.0</v>
      </c>
      <c r="C1462" s="38" t="s">
        <v>73</v>
      </c>
      <c r="D1462" s="32"/>
      <c r="E1462" s="33">
        <f t="shared" si="55"/>
        <v>0</v>
      </c>
      <c r="F1462" s="34"/>
      <c r="G1462" s="3"/>
      <c r="H1462" s="5"/>
      <c r="I1462" s="5"/>
      <c r="J1462" s="5"/>
      <c r="K1462" s="5"/>
      <c r="L1462" s="5"/>
      <c r="M1462" s="5"/>
      <c r="N1462" s="5"/>
      <c r="O1462" s="5"/>
      <c r="P1462" s="5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 ht="12.75" customHeight="1">
      <c r="A1463" s="35" t="s">
        <v>74</v>
      </c>
      <c r="B1463" s="37">
        <v>1.0</v>
      </c>
      <c r="C1463" s="38" t="s">
        <v>75</v>
      </c>
      <c r="D1463" s="32"/>
      <c r="E1463" s="33">
        <f t="shared" si="55"/>
        <v>0</v>
      </c>
      <c r="F1463" s="34"/>
      <c r="G1463" s="3"/>
      <c r="H1463" s="5"/>
      <c r="I1463" s="5"/>
      <c r="J1463" s="5"/>
      <c r="K1463" s="5"/>
      <c r="L1463" s="5"/>
      <c r="M1463" s="5"/>
      <c r="N1463" s="5"/>
      <c r="O1463" s="5"/>
      <c r="P1463" s="5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 ht="12.75" customHeight="1">
      <c r="A1464" s="35" t="s">
        <v>76</v>
      </c>
      <c r="B1464" s="37">
        <v>1.0</v>
      </c>
      <c r="C1464" s="38" t="s">
        <v>77</v>
      </c>
      <c r="D1464" s="32"/>
      <c r="E1464" s="33">
        <f t="shared" si="55"/>
        <v>0</v>
      </c>
      <c r="F1464" s="34"/>
      <c r="G1464" s="3"/>
      <c r="H1464" s="5"/>
      <c r="I1464" s="5"/>
      <c r="J1464" s="5"/>
      <c r="K1464" s="5"/>
      <c r="L1464" s="5"/>
      <c r="M1464" s="5"/>
      <c r="N1464" s="5"/>
      <c r="O1464" s="5"/>
      <c r="P1464" s="5"/>
      <c r="Q1464" s="3"/>
      <c r="R1464" s="3"/>
      <c r="S1464" s="3"/>
      <c r="T1464" s="3"/>
      <c r="U1464" s="3"/>
      <c r="V1464" s="3"/>
      <c r="W1464" s="3"/>
      <c r="X1464" s="3"/>
      <c r="Y1464" s="3"/>
      <c r="Z1464" s="3"/>
    </row>
    <row r="1465" ht="12.75" customHeight="1">
      <c r="A1465" s="35" t="s">
        <v>78</v>
      </c>
      <c r="B1465" s="37">
        <v>1.0</v>
      </c>
      <c r="C1465" s="38" t="s">
        <v>79</v>
      </c>
      <c r="D1465" s="32"/>
      <c r="E1465" s="33">
        <f t="shared" si="55"/>
        <v>0</v>
      </c>
      <c r="F1465" s="34"/>
      <c r="G1465" s="3"/>
      <c r="H1465" s="5"/>
      <c r="I1465" s="5"/>
      <c r="J1465" s="5"/>
      <c r="K1465" s="5"/>
      <c r="L1465" s="5"/>
      <c r="M1465" s="5"/>
      <c r="N1465" s="5"/>
      <c r="O1465" s="5"/>
      <c r="P1465" s="5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 ht="12.75" customHeight="1">
      <c r="A1466" s="35" t="s">
        <v>80</v>
      </c>
      <c r="B1466" s="37">
        <v>1.0</v>
      </c>
      <c r="C1466" s="38" t="s">
        <v>81</v>
      </c>
      <c r="D1466" s="47"/>
      <c r="E1466" s="33">
        <f t="shared" si="55"/>
        <v>0</v>
      </c>
      <c r="F1466" s="48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 ht="12.75" customHeight="1">
      <c r="A1467" s="35" t="s">
        <v>82</v>
      </c>
      <c r="B1467" s="37">
        <v>1.0</v>
      </c>
      <c r="C1467" s="38" t="s">
        <v>83</v>
      </c>
      <c r="D1467" s="47"/>
      <c r="E1467" s="33">
        <f t="shared" si="55"/>
        <v>0</v>
      </c>
      <c r="F1467" s="48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</row>
    <row r="1468" ht="12.75" customHeight="1">
      <c r="A1468" s="35" t="s">
        <v>84</v>
      </c>
      <c r="B1468" s="37">
        <v>1.0</v>
      </c>
      <c r="C1468" s="38" t="s">
        <v>85</v>
      </c>
      <c r="D1468" s="47"/>
      <c r="E1468" s="33">
        <f t="shared" si="55"/>
        <v>0</v>
      </c>
      <c r="F1468" s="48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</row>
    <row r="1469" ht="12.75" customHeight="1">
      <c r="A1469" s="35" t="s">
        <v>86</v>
      </c>
      <c r="B1469" s="37">
        <v>1.0</v>
      </c>
      <c r="C1469" s="38" t="s">
        <v>87</v>
      </c>
      <c r="D1469" s="47"/>
      <c r="E1469" s="33">
        <f t="shared" si="55"/>
        <v>0</v>
      </c>
      <c r="F1469" s="48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</row>
    <row r="1470" ht="12.75" customHeight="1">
      <c r="A1470" s="35" t="s">
        <v>88</v>
      </c>
      <c r="B1470" s="37">
        <v>1.0</v>
      </c>
      <c r="C1470" s="38" t="s">
        <v>89</v>
      </c>
      <c r="D1470" s="47"/>
      <c r="E1470" s="33">
        <f t="shared" si="55"/>
        <v>0</v>
      </c>
      <c r="F1470" s="48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 ht="12.75" customHeight="1">
      <c r="A1471" s="35" t="s">
        <v>90</v>
      </c>
      <c r="B1471" s="37">
        <v>34.0</v>
      </c>
      <c r="C1471" s="38" t="s">
        <v>91</v>
      </c>
      <c r="D1471" s="47"/>
      <c r="E1471" s="33">
        <f t="shared" si="55"/>
        <v>0</v>
      </c>
      <c r="F1471" s="48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 ht="12.75" customHeight="1">
      <c r="A1472" s="35" t="s">
        <v>92</v>
      </c>
      <c r="B1472" s="37">
        <v>34.0</v>
      </c>
      <c r="C1472" s="38" t="s">
        <v>93</v>
      </c>
      <c r="D1472" s="47"/>
      <c r="E1472" s="33">
        <f t="shared" si="55"/>
        <v>0</v>
      </c>
      <c r="F1472" s="48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 ht="12.75" customHeight="1">
      <c r="A1473" s="35" t="s">
        <v>94</v>
      </c>
      <c r="B1473" s="37">
        <v>34.0</v>
      </c>
      <c r="C1473" s="38" t="s">
        <v>95</v>
      </c>
      <c r="D1473" s="47"/>
      <c r="E1473" s="33">
        <f t="shared" si="55"/>
        <v>0</v>
      </c>
      <c r="F1473" s="48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 ht="12.75" customHeight="1">
      <c r="A1474" s="35" t="s">
        <v>96</v>
      </c>
      <c r="B1474" s="37">
        <v>34.0</v>
      </c>
      <c r="C1474" s="38" t="s">
        <v>97</v>
      </c>
      <c r="D1474" s="47"/>
      <c r="E1474" s="33">
        <f t="shared" si="55"/>
        <v>0</v>
      </c>
      <c r="F1474" s="48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 ht="12.75" customHeight="1">
      <c r="A1475" s="35" t="s">
        <v>98</v>
      </c>
      <c r="B1475" s="37">
        <v>34.0</v>
      </c>
      <c r="C1475" s="38" t="s">
        <v>99</v>
      </c>
      <c r="D1475" s="47"/>
      <c r="E1475" s="33">
        <f t="shared" si="55"/>
        <v>0</v>
      </c>
      <c r="F1475" s="48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</row>
    <row r="1476" ht="12.75" customHeight="1">
      <c r="A1476" s="35" t="s">
        <v>100</v>
      </c>
      <c r="B1476" s="37">
        <v>34.0</v>
      </c>
      <c r="C1476" s="38" t="s">
        <v>101</v>
      </c>
      <c r="D1476" s="47"/>
      <c r="E1476" s="33">
        <f t="shared" si="55"/>
        <v>0</v>
      </c>
      <c r="F1476" s="48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 ht="12.75" customHeight="1">
      <c r="A1477" s="35" t="s">
        <v>102</v>
      </c>
      <c r="B1477" s="37">
        <v>34.0</v>
      </c>
      <c r="C1477" s="38" t="s">
        <v>103</v>
      </c>
      <c r="D1477" s="47"/>
      <c r="E1477" s="33">
        <f t="shared" si="55"/>
        <v>0</v>
      </c>
      <c r="F1477" s="48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 ht="12.75" customHeight="1">
      <c r="A1478" s="35" t="s">
        <v>104</v>
      </c>
      <c r="B1478" s="37">
        <v>34.0</v>
      </c>
      <c r="C1478" s="38" t="s">
        <v>105</v>
      </c>
      <c r="D1478" s="47"/>
      <c r="E1478" s="33">
        <f t="shared" si="55"/>
        <v>0</v>
      </c>
      <c r="F1478" s="48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 ht="12.75" customHeight="1">
      <c r="A1479" s="35" t="s">
        <v>106</v>
      </c>
      <c r="B1479" s="37">
        <v>34.0</v>
      </c>
      <c r="C1479" s="38" t="s">
        <v>107</v>
      </c>
      <c r="D1479" s="47"/>
      <c r="E1479" s="33">
        <f t="shared" si="55"/>
        <v>0</v>
      </c>
      <c r="F1479" s="48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 ht="12.75" customHeight="1">
      <c r="A1480" s="35" t="s">
        <v>108</v>
      </c>
      <c r="B1480" s="37">
        <v>34.0</v>
      </c>
      <c r="C1480" s="38" t="s">
        <v>109</v>
      </c>
      <c r="D1480" s="47"/>
      <c r="E1480" s="33">
        <f t="shared" si="55"/>
        <v>0</v>
      </c>
      <c r="F1480" s="48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</row>
    <row r="1481" ht="12.75" customHeight="1">
      <c r="A1481" s="35"/>
      <c r="B1481" s="37"/>
      <c r="C1481" s="38"/>
      <c r="D1481" s="47"/>
      <c r="E1481" s="33">
        <f t="shared" si="55"/>
        <v>0</v>
      </c>
      <c r="F1481" s="48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 ht="12.75" customHeight="1">
      <c r="A1482" s="35"/>
      <c r="B1482" s="37"/>
      <c r="C1482" s="38"/>
      <c r="D1482" s="47"/>
      <c r="E1482" s="33">
        <v>0.0</v>
      </c>
      <c r="F1482" s="48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</row>
    <row r="1483" ht="12.75" customHeight="1">
      <c r="A1483" s="42" t="s">
        <v>110</v>
      </c>
      <c r="B1483" s="43"/>
      <c r="C1483" s="43"/>
      <c r="D1483" s="43"/>
      <c r="E1483" s="43"/>
      <c r="F1483" s="44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 ht="12.75" customHeight="1">
      <c r="A1484" s="29" t="s">
        <v>111</v>
      </c>
      <c r="B1484" s="30">
        <v>4.0</v>
      </c>
      <c r="C1484" s="31" t="s">
        <v>23</v>
      </c>
      <c r="D1484" s="47"/>
      <c r="E1484" s="33">
        <f t="shared" ref="E1484:E1488" si="56">D1484*B1484</f>
        <v>0</v>
      </c>
      <c r="F1484" s="48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</row>
    <row r="1485" ht="12.75" customHeight="1">
      <c r="A1485" s="35" t="s">
        <v>112</v>
      </c>
      <c r="B1485" s="30">
        <v>0.0</v>
      </c>
      <c r="C1485" s="36" t="s">
        <v>25</v>
      </c>
      <c r="D1485" s="47"/>
      <c r="E1485" s="33">
        <f t="shared" si="56"/>
        <v>0</v>
      </c>
      <c r="F1485" s="48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 ht="12.75" customHeight="1">
      <c r="A1486" s="35" t="s">
        <v>113</v>
      </c>
      <c r="B1486" s="30">
        <v>18.0</v>
      </c>
      <c r="C1486" s="36" t="s">
        <v>27</v>
      </c>
      <c r="D1486" s="47"/>
      <c r="E1486" s="33">
        <f t="shared" si="56"/>
        <v>0</v>
      </c>
      <c r="F1486" s="48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 ht="12.75" customHeight="1">
      <c r="A1487" s="29" t="s">
        <v>114</v>
      </c>
      <c r="B1487" s="30">
        <v>30.0</v>
      </c>
      <c r="C1487" s="31" t="s">
        <v>29</v>
      </c>
      <c r="D1487" s="47"/>
      <c r="E1487" s="33">
        <f t="shared" si="56"/>
        <v>0</v>
      </c>
      <c r="F1487" s="48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</row>
    <row r="1488" ht="12.75" customHeight="1">
      <c r="A1488" s="45"/>
      <c r="B1488" s="37"/>
      <c r="C1488" s="46"/>
      <c r="D1488" s="47"/>
      <c r="E1488" s="33">
        <f t="shared" si="56"/>
        <v>0</v>
      </c>
      <c r="F1488" s="48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 ht="12.75" customHeight="1">
      <c r="A1489" s="42" t="s">
        <v>115</v>
      </c>
      <c r="B1489" s="43"/>
      <c r="C1489" s="43"/>
      <c r="D1489" s="43"/>
      <c r="E1489" s="43"/>
      <c r="F1489" s="44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 ht="12.75" customHeight="1">
      <c r="A1490" s="29" t="s">
        <v>116</v>
      </c>
      <c r="B1490" s="30">
        <v>4.0</v>
      </c>
      <c r="C1490" s="31" t="s">
        <v>23</v>
      </c>
      <c r="D1490" s="47"/>
      <c r="E1490" s="33">
        <f t="shared" ref="E1490:E1494" si="57">D1490*B1490</f>
        <v>0</v>
      </c>
      <c r="F1490" s="48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</row>
    <row r="1491" ht="12.75" customHeight="1">
      <c r="A1491" s="35" t="s">
        <v>117</v>
      </c>
      <c r="B1491" s="30">
        <v>0.0</v>
      </c>
      <c r="C1491" s="36" t="s">
        <v>25</v>
      </c>
      <c r="D1491" s="47"/>
      <c r="E1491" s="33">
        <f t="shared" si="57"/>
        <v>0</v>
      </c>
      <c r="F1491" s="48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 ht="12.75" customHeight="1">
      <c r="A1492" s="35" t="s">
        <v>118</v>
      </c>
      <c r="B1492" s="30">
        <v>18.0</v>
      </c>
      <c r="C1492" s="36" t="s">
        <v>27</v>
      </c>
      <c r="D1492" s="47"/>
      <c r="E1492" s="33">
        <f t="shared" si="57"/>
        <v>0</v>
      </c>
      <c r="F1492" s="48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 ht="12.75" customHeight="1">
      <c r="A1493" s="29" t="s">
        <v>119</v>
      </c>
      <c r="B1493" s="30">
        <v>30.0</v>
      </c>
      <c r="C1493" s="31" t="s">
        <v>29</v>
      </c>
      <c r="D1493" s="47"/>
      <c r="E1493" s="33">
        <f t="shared" si="57"/>
        <v>0</v>
      </c>
      <c r="F1493" s="48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 ht="12.75" customHeight="1">
      <c r="A1494" s="49"/>
      <c r="B1494" s="50"/>
      <c r="C1494" s="51"/>
      <c r="D1494" s="52"/>
      <c r="E1494" s="53">
        <f t="shared" si="57"/>
        <v>0</v>
      </c>
      <c r="F1494" s="54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 ht="12.75" customHeight="1">
      <c r="A1495" s="55" t="s">
        <v>120</v>
      </c>
      <c r="E1495" s="56">
        <f>SUMIFS(E1437:E1494,F1437:F1494,"Yes")</f>
        <v>0</v>
      </c>
      <c r="F1495" s="6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 ht="12.75" customHeight="1">
      <c r="A1496" s="55" t="s">
        <v>121</v>
      </c>
      <c r="E1496" s="56">
        <f>7.75%*E1495</f>
        <v>0</v>
      </c>
      <c r="F1496" s="6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 ht="12.75" customHeight="1">
      <c r="A1497" s="55" t="s">
        <v>122</v>
      </c>
      <c r="E1497" s="57">
        <f>SUMIFS(E1437:E1494,F1437:F1494,"No")</f>
        <v>0</v>
      </c>
      <c r="F1497" s="6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 ht="12.75" customHeight="1">
      <c r="A1498" s="58" t="s">
        <v>123</v>
      </c>
      <c r="B1498" s="40"/>
      <c r="C1498" s="40"/>
      <c r="D1498" s="40"/>
      <c r="E1498" s="59"/>
      <c r="F1498" s="6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</row>
    <row r="1499" ht="12.75" customHeight="1">
      <c r="A1499" s="55" t="s">
        <v>124</v>
      </c>
      <c r="E1499" s="60">
        <f>SUM(E1495:E1498)</f>
        <v>0</v>
      </c>
      <c r="F1499" s="6"/>
      <c r="G1499" s="61" t="s">
        <v>162</v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 ht="12.75" customHeight="1">
      <c r="A1500" s="4"/>
      <c r="B1500" s="5"/>
      <c r="C1500" s="4"/>
      <c r="D1500" s="4"/>
      <c r="E1500" s="4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 ht="12.75" customHeight="1">
      <c r="A1501" s="4"/>
      <c r="B1501" s="5"/>
      <c r="C1501" s="4"/>
      <c r="D1501" s="4"/>
      <c r="E1501" s="4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 ht="12.75" customHeight="1">
      <c r="A1502" s="4"/>
      <c r="B1502" s="5"/>
      <c r="C1502" s="4"/>
      <c r="D1502" s="4"/>
      <c r="E1502" s="4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  <row r="1503" ht="12.75" customHeight="1">
      <c r="A1503" s="4"/>
      <c r="B1503" s="5"/>
      <c r="C1503" s="4"/>
      <c r="D1503" s="4"/>
      <c r="E1503" s="4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</row>
    <row r="1504" ht="12.75" customHeight="1">
      <c r="A1504" s="7" t="s">
        <v>2</v>
      </c>
      <c r="C1504" s="8" t="str">
        <f>$C$3</f>
        <v/>
      </c>
      <c r="D1504" s="9"/>
      <c r="E1504" s="9"/>
      <c r="F1504" s="9"/>
      <c r="G1504" s="6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</row>
    <row r="1505" ht="12.75" customHeight="1">
      <c r="A1505" s="10"/>
      <c r="B1505" s="5"/>
      <c r="C1505" s="5"/>
      <c r="D1505" s="5"/>
      <c r="E1505" s="5"/>
      <c r="F1505" s="3"/>
      <c r="G1505" s="6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</row>
    <row r="1506" ht="12.75" customHeight="1">
      <c r="A1506" s="7" t="s">
        <v>5</v>
      </c>
      <c r="C1506" s="8" t="str">
        <f>$C$5</f>
        <v/>
      </c>
      <c r="D1506" s="9"/>
      <c r="E1506" s="9"/>
      <c r="F1506" s="9"/>
      <c r="G1506" s="6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</row>
    <row r="1507" ht="12.75" customHeight="1">
      <c r="A1507" s="7" t="s">
        <v>7</v>
      </c>
      <c r="C1507" s="8" t="str">
        <f>$C$6</f>
        <v/>
      </c>
      <c r="D1507" s="9"/>
      <c r="E1507" s="9"/>
      <c r="F1507" s="9"/>
      <c r="G1507" s="6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</row>
    <row r="1508" ht="12.75" customHeight="1">
      <c r="A1508" s="7" t="s">
        <v>9</v>
      </c>
      <c r="C1508" s="8" t="str">
        <f>$C$7</f>
        <v/>
      </c>
      <c r="D1508" s="9"/>
      <c r="E1508" s="9"/>
      <c r="F1508" s="9"/>
      <c r="G1508" s="6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</row>
    <row r="1509" ht="12.75" customHeight="1">
      <c r="A1509" s="10"/>
      <c r="B1509" s="5"/>
      <c r="C1509" s="5"/>
      <c r="D1509" s="5"/>
      <c r="E1509" s="5"/>
      <c r="F1509" s="3"/>
      <c r="G1509" s="6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</row>
    <row r="1510" ht="12.75" customHeight="1">
      <c r="A1510" s="7" t="s">
        <v>12</v>
      </c>
      <c r="C1510" s="8" t="str">
        <f>$C$9</f>
        <v/>
      </c>
      <c r="D1510" s="9"/>
      <c r="E1510" s="9"/>
      <c r="F1510" s="9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</row>
    <row r="1511" ht="12.75" customHeight="1">
      <c r="A1511" s="4"/>
      <c r="B1511" s="5"/>
      <c r="C1511" s="4"/>
      <c r="D1511" s="4"/>
      <c r="E1511" s="4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</row>
    <row r="1512" ht="12.75" customHeight="1">
      <c r="A1512" s="4"/>
      <c r="B1512" s="5"/>
      <c r="C1512" s="4"/>
      <c r="D1512" s="4"/>
      <c r="E1512" s="4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</row>
    <row r="1513">
      <c r="A1513" s="20" t="s">
        <v>163</v>
      </c>
      <c r="B1513" s="21"/>
      <c r="C1513" s="21"/>
      <c r="D1513" s="21"/>
      <c r="E1513" s="21"/>
      <c r="F1513" s="22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</row>
    <row r="1514" ht="12.75" customHeight="1">
      <c r="A1514" s="25" t="s">
        <v>15</v>
      </c>
      <c r="B1514" s="21"/>
      <c r="C1514" s="21"/>
      <c r="D1514" s="21"/>
      <c r="E1514" s="21"/>
      <c r="F1514" s="22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</row>
    <row r="1515" ht="12.75" customHeight="1">
      <c r="A1515" s="26" t="s">
        <v>16</v>
      </c>
      <c r="B1515" s="27" t="s">
        <v>17</v>
      </c>
      <c r="C1515" s="27" t="s">
        <v>18</v>
      </c>
      <c r="D1515" s="27" t="s">
        <v>19</v>
      </c>
      <c r="E1515" s="27" t="s">
        <v>20</v>
      </c>
      <c r="F1515" s="28" t="s">
        <v>21</v>
      </c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</row>
    <row r="1516" ht="12.75" customHeight="1">
      <c r="A1516" s="29" t="s">
        <v>22</v>
      </c>
      <c r="B1516" s="30">
        <v>2.0</v>
      </c>
      <c r="C1516" s="31" t="s">
        <v>23</v>
      </c>
      <c r="D1516" s="32"/>
      <c r="E1516" s="33">
        <f t="shared" ref="E1516:E1560" si="58">D1516*B1516</f>
        <v>0</v>
      </c>
      <c r="F1516" s="48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</row>
    <row r="1517" ht="12.75" customHeight="1">
      <c r="A1517" s="35" t="s">
        <v>24</v>
      </c>
      <c r="B1517" s="30">
        <v>0.0</v>
      </c>
      <c r="C1517" s="36" t="s">
        <v>25</v>
      </c>
      <c r="D1517" s="47"/>
      <c r="E1517" s="33">
        <f t="shared" si="58"/>
        <v>0</v>
      </c>
      <c r="F1517" s="48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</row>
    <row r="1518" ht="12.75" customHeight="1">
      <c r="A1518" s="35" t="s">
        <v>26</v>
      </c>
      <c r="B1518" s="30">
        <v>0.0</v>
      </c>
      <c r="C1518" s="36" t="s">
        <v>27</v>
      </c>
      <c r="D1518" s="47"/>
      <c r="E1518" s="33">
        <f t="shared" si="58"/>
        <v>0</v>
      </c>
      <c r="F1518" s="48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</row>
    <row r="1519" ht="12.75" customHeight="1">
      <c r="A1519" s="29" t="s">
        <v>28</v>
      </c>
      <c r="B1519" s="30">
        <v>41.0</v>
      </c>
      <c r="C1519" s="31" t="s">
        <v>29</v>
      </c>
      <c r="D1519" s="47"/>
      <c r="E1519" s="33">
        <f t="shared" si="58"/>
        <v>0</v>
      </c>
      <c r="F1519" s="48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</row>
    <row r="1520" ht="12.75" customHeight="1">
      <c r="A1520" s="35" t="s">
        <v>30</v>
      </c>
      <c r="B1520" s="37">
        <v>0.0</v>
      </c>
      <c r="C1520" s="38" t="s">
        <v>31</v>
      </c>
      <c r="D1520" s="47"/>
      <c r="E1520" s="33">
        <f t="shared" si="58"/>
        <v>0</v>
      </c>
      <c r="F1520" s="48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</row>
    <row r="1521" ht="12.75" customHeight="1">
      <c r="A1521" s="35" t="s">
        <v>32</v>
      </c>
      <c r="B1521" s="37">
        <v>0.0</v>
      </c>
      <c r="C1521" s="38" t="s">
        <v>33</v>
      </c>
      <c r="D1521" s="47"/>
      <c r="E1521" s="33">
        <f t="shared" si="58"/>
        <v>0</v>
      </c>
      <c r="F1521" s="48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</row>
    <row r="1522" ht="12.75" customHeight="1">
      <c r="A1522" s="35" t="s">
        <v>34</v>
      </c>
      <c r="B1522" s="37">
        <v>0.0</v>
      </c>
      <c r="C1522" s="38" t="s">
        <v>35</v>
      </c>
      <c r="D1522" s="47"/>
      <c r="E1522" s="33">
        <f t="shared" si="58"/>
        <v>0</v>
      </c>
      <c r="F1522" s="48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</row>
    <row r="1523" ht="12.75" customHeight="1">
      <c r="A1523" s="35" t="s">
        <v>36</v>
      </c>
      <c r="B1523" s="37">
        <v>0.0</v>
      </c>
      <c r="C1523" s="38" t="s">
        <v>37</v>
      </c>
      <c r="D1523" s="47"/>
      <c r="E1523" s="33">
        <f t="shared" si="58"/>
        <v>0</v>
      </c>
      <c r="F1523" s="48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</row>
    <row r="1524" ht="12.75" customHeight="1">
      <c r="A1524" s="35" t="s">
        <v>38</v>
      </c>
      <c r="B1524" s="37">
        <v>0.0</v>
      </c>
      <c r="C1524" s="38" t="s">
        <v>39</v>
      </c>
      <c r="D1524" s="47"/>
      <c r="E1524" s="33">
        <f t="shared" si="58"/>
        <v>0</v>
      </c>
      <c r="F1524" s="48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</row>
    <row r="1525" ht="12.75" customHeight="1">
      <c r="A1525" s="35" t="s">
        <v>40</v>
      </c>
      <c r="B1525" s="37">
        <v>41.0</v>
      </c>
      <c r="C1525" s="38" t="s">
        <v>41</v>
      </c>
      <c r="D1525" s="47"/>
      <c r="E1525" s="33">
        <f t="shared" si="58"/>
        <v>0</v>
      </c>
      <c r="F1525" s="48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</row>
    <row r="1526" ht="12.75" customHeight="1">
      <c r="A1526" s="35" t="s">
        <v>42</v>
      </c>
      <c r="B1526" s="37">
        <v>1.0</v>
      </c>
      <c r="C1526" s="38" t="s">
        <v>43</v>
      </c>
      <c r="D1526" s="47"/>
      <c r="E1526" s="33">
        <f t="shared" si="58"/>
        <v>0</v>
      </c>
      <c r="F1526" s="48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</row>
    <row r="1527" ht="12.75" customHeight="1">
      <c r="A1527" s="35" t="s">
        <v>44</v>
      </c>
      <c r="B1527" s="37">
        <v>1.0</v>
      </c>
      <c r="C1527" s="38" t="s">
        <v>45</v>
      </c>
      <c r="D1527" s="47"/>
      <c r="E1527" s="33">
        <f t="shared" si="58"/>
        <v>0</v>
      </c>
      <c r="F1527" s="48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</row>
    <row r="1528" ht="12.75" customHeight="1">
      <c r="A1528" s="35" t="s">
        <v>46</v>
      </c>
      <c r="B1528" s="37">
        <v>1.0</v>
      </c>
      <c r="C1528" s="38" t="s">
        <v>47</v>
      </c>
      <c r="D1528" s="47"/>
      <c r="E1528" s="33">
        <f t="shared" si="58"/>
        <v>0</v>
      </c>
      <c r="F1528" s="48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</row>
    <row r="1529" ht="12.75" customHeight="1">
      <c r="A1529" s="35" t="s">
        <v>48</v>
      </c>
      <c r="B1529" s="37">
        <v>1.0</v>
      </c>
      <c r="C1529" s="38" t="s">
        <v>49</v>
      </c>
      <c r="D1529" s="47"/>
      <c r="E1529" s="33">
        <f t="shared" si="58"/>
        <v>0</v>
      </c>
      <c r="F1529" s="48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</row>
    <row r="1530" ht="12.75" customHeight="1">
      <c r="A1530" s="35" t="s">
        <v>50</v>
      </c>
      <c r="B1530" s="37">
        <v>1.0</v>
      </c>
      <c r="C1530" s="38" t="s">
        <v>51</v>
      </c>
      <c r="D1530" s="32"/>
      <c r="E1530" s="33">
        <f t="shared" si="58"/>
        <v>0</v>
      </c>
      <c r="F1530" s="34"/>
      <c r="G1530" s="3"/>
      <c r="H1530" s="5"/>
      <c r="I1530" s="5"/>
      <c r="J1530" s="5"/>
      <c r="K1530" s="5"/>
      <c r="L1530" s="5"/>
      <c r="M1530" s="5"/>
      <c r="N1530" s="5"/>
      <c r="O1530" s="5"/>
      <c r="P1530" s="5"/>
      <c r="Q1530" s="3"/>
      <c r="R1530" s="3"/>
      <c r="S1530" s="3"/>
      <c r="T1530" s="3"/>
      <c r="U1530" s="3"/>
      <c r="V1530" s="3"/>
      <c r="W1530" s="3"/>
      <c r="X1530" s="3"/>
      <c r="Y1530" s="3"/>
      <c r="Z1530" s="3"/>
    </row>
    <row r="1531" ht="12.75" customHeight="1">
      <c r="A1531" s="35" t="s">
        <v>52</v>
      </c>
      <c r="B1531" s="37">
        <v>1.0</v>
      </c>
      <c r="C1531" s="38" t="s">
        <v>53</v>
      </c>
      <c r="D1531" s="47"/>
      <c r="E1531" s="33">
        <f t="shared" si="58"/>
        <v>0</v>
      </c>
      <c r="F1531" s="48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</row>
    <row r="1532" ht="12.75" customHeight="1">
      <c r="A1532" s="35" t="s">
        <v>54</v>
      </c>
      <c r="B1532" s="37">
        <v>1.0</v>
      </c>
      <c r="C1532" s="38" t="s">
        <v>55</v>
      </c>
      <c r="D1532" s="32"/>
      <c r="E1532" s="33">
        <f t="shared" si="58"/>
        <v>0</v>
      </c>
      <c r="F1532" s="34"/>
      <c r="G1532" s="3"/>
      <c r="H1532" s="5"/>
      <c r="I1532" s="5"/>
      <c r="J1532" s="5"/>
      <c r="K1532" s="5"/>
      <c r="L1532" s="5"/>
      <c r="M1532" s="5"/>
      <c r="N1532" s="5"/>
      <c r="O1532" s="5"/>
      <c r="P1532" s="5"/>
      <c r="Q1532" s="3"/>
      <c r="R1532" s="3"/>
      <c r="S1532" s="3"/>
      <c r="T1532" s="3"/>
      <c r="U1532" s="3"/>
      <c r="V1532" s="3"/>
      <c r="W1532" s="3"/>
      <c r="X1532" s="3"/>
      <c r="Y1532" s="3"/>
      <c r="Z1532" s="3"/>
    </row>
    <row r="1533" ht="12.75" customHeight="1">
      <c r="A1533" s="35" t="s">
        <v>56</v>
      </c>
      <c r="B1533" s="37">
        <v>1.0</v>
      </c>
      <c r="C1533" s="38" t="s">
        <v>57</v>
      </c>
      <c r="D1533" s="32"/>
      <c r="E1533" s="33">
        <f t="shared" si="58"/>
        <v>0</v>
      </c>
      <c r="F1533" s="34"/>
      <c r="G1533" s="3"/>
      <c r="H1533" s="5"/>
      <c r="I1533" s="5"/>
      <c r="J1533" s="30"/>
      <c r="K1533" s="37"/>
      <c r="L1533" s="38"/>
      <c r="M1533" s="5"/>
      <c r="N1533" s="5"/>
      <c r="O1533" s="5"/>
      <c r="P1533" s="5"/>
      <c r="Q1533" s="3"/>
      <c r="R1533" s="3"/>
      <c r="S1533" s="3"/>
      <c r="T1533" s="3"/>
      <c r="U1533" s="3"/>
      <c r="V1533" s="3"/>
      <c r="W1533" s="3"/>
      <c r="X1533" s="3"/>
      <c r="Y1533" s="3"/>
      <c r="Z1533" s="3"/>
    </row>
    <row r="1534" ht="12.75" customHeight="1">
      <c r="A1534" s="35" t="s">
        <v>58</v>
      </c>
      <c r="B1534" s="37">
        <v>1.0</v>
      </c>
      <c r="C1534" s="38" t="s">
        <v>59</v>
      </c>
      <c r="D1534" s="32"/>
      <c r="E1534" s="33">
        <f t="shared" si="58"/>
        <v>0</v>
      </c>
      <c r="F1534" s="34"/>
      <c r="G1534" s="3"/>
      <c r="H1534" s="5"/>
      <c r="I1534" s="5"/>
      <c r="J1534" s="5"/>
      <c r="K1534" s="5"/>
      <c r="L1534" s="5"/>
      <c r="M1534" s="5"/>
      <c r="N1534" s="5"/>
      <c r="O1534" s="5"/>
      <c r="P1534" s="5"/>
      <c r="Q1534" s="3"/>
      <c r="R1534" s="3"/>
      <c r="S1534" s="3"/>
      <c r="T1534" s="3"/>
      <c r="U1534" s="3"/>
      <c r="V1534" s="3"/>
      <c r="W1534" s="3"/>
      <c r="X1534" s="3"/>
      <c r="Y1534" s="3"/>
      <c r="Z1534" s="3"/>
    </row>
    <row r="1535" ht="12.75" customHeight="1">
      <c r="A1535" s="35" t="s">
        <v>60</v>
      </c>
      <c r="B1535" s="37">
        <v>1.0</v>
      </c>
      <c r="C1535" s="38" t="s">
        <v>61</v>
      </c>
      <c r="D1535" s="32"/>
      <c r="E1535" s="33">
        <f t="shared" si="58"/>
        <v>0</v>
      </c>
      <c r="F1535" s="34"/>
      <c r="G1535" s="3"/>
      <c r="H1535" s="5"/>
      <c r="I1535" s="5"/>
      <c r="J1535" s="5"/>
      <c r="K1535" s="5"/>
      <c r="L1535" s="5"/>
      <c r="M1535" s="5"/>
      <c r="N1535" s="5"/>
      <c r="O1535" s="5"/>
      <c r="P1535" s="5"/>
      <c r="Q1535" s="3"/>
      <c r="R1535" s="3"/>
      <c r="S1535" s="3"/>
      <c r="T1535" s="3"/>
      <c r="U1535" s="3"/>
      <c r="V1535" s="3"/>
      <c r="W1535" s="3"/>
      <c r="X1535" s="3"/>
      <c r="Y1535" s="3"/>
      <c r="Z1535" s="3"/>
    </row>
    <row r="1536" ht="12.75" customHeight="1">
      <c r="A1536" s="35" t="s">
        <v>62</v>
      </c>
      <c r="B1536" s="37">
        <v>1.0</v>
      </c>
      <c r="C1536" s="38" t="s">
        <v>63</v>
      </c>
      <c r="D1536" s="32"/>
      <c r="E1536" s="33">
        <f t="shared" si="58"/>
        <v>0</v>
      </c>
      <c r="F1536" s="34"/>
      <c r="G1536" s="3"/>
      <c r="H1536" s="5"/>
      <c r="I1536" s="5"/>
      <c r="J1536" s="5"/>
      <c r="K1536" s="5"/>
      <c r="L1536" s="5"/>
      <c r="M1536" s="5"/>
      <c r="N1536" s="5"/>
      <c r="O1536" s="5"/>
      <c r="P1536" s="5"/>
      <c r="Q1536" s="3"/>
      <c r="R1536" s="3"/>
      <c r="S1536" s="3"/>
      <c r="T1536" s="3"/>
      <c r="U1536" s="3"/>
      <c r="V1536" s="3"/>
      <c r="W1536" s="3"/>
      <c r="X1536" s="3"/>
      <c r="Y1536" s="3"/>
      <c r="Z1536" s="3"/>
    </row>
    <row r="1537" ht="12.75" customHeight="1">
      <c r="A1537" s="35" t="s">
        <v>64</v>
      </c>
      <c r="B1537" s="37">
        <v>1.0</v>
      </c>
      <c r="C1537" s="38" t="s">
        <v>65</v>
      </c>
      <c r="D1537" s="32"/>
      <c r="E1537" s="33">
        <f t="shared" si="58"/>
        <v>0</v>
      </c>
      <c r="F1537" s="34"/>
      <c r="G1537" s="3"/>
      <c r="H1537" s="5"/>
      <c r="I1537" s="5"/>
      <c r="J1537" s="5"/>
      <c r="K1537" s="5"/>
      <c r="L1537" s="5"/>
      <c r="M1537" s="5"/>
      <c r="N1537" s="5"/>
      <c r="O1537" s="5"/>
      <c r="P1537" s="5"/>
      <c r="Q1537" s="3"/>
      <c r="R1537" s="3"/>
      <c r="S1537" s="3"/>
      <c r="T1537" s="3"/>
      <c r="U1537" s="3"/>
      <c r="V1537" s="3"/>
      <c r="W1537" s="3"/>
      <c r="X1537" s="3"/>
      <c r="Y1537" s="3"/>
      <c r="Z1537" s="3"/>
    </row>
    <row r="1538" ht="12.75" customHeight="1">
      <c r="A1538" s="35" t="s">
        <v>66</v>
      </c>
      <c r="B1538" s="37">
        <v>1.0</v>
      </c>
      <c r="C1538" s="38" t="s">
        <v>67</v>
      </c>
      <c r="D1538" s="32"/>
      <c r="E1538" s="33">
        <f t="shared" si="58"/>
        <v>0</v>
      </c>
      <c r="F1538" s="34"/>
      <c r="G1538" s="3"/>
      <c r="H1538" s="5"/>
      <c r="I1538" s="5"/>
      <c r="J1538" s="5"/>
      <c r="K1538" s="5"/>
      <c r="L1538" s="5"/>
      <c r="M1538" s="5"/>
      <c r="N1538" s="5"/>
      <c r="O1538" s="5"/>
      <c r="P1538" s="5"/>
      <c r="Q1538" s="3"/>
      <c r="R1538" s="3"/>
      <c r="S1538" s="3"/>
      <c r="T1538" s="3"/>
      <c r="U1538" s="3"/>
      <c r="V1538" s="3"/>
      <c r="W1538" s="3"/>
      <c r="X1538" s="3"/>
      <c r="Y1538" s="3"/>
      <c r="Z1538" s="3"/>
    </row>
    <row r="1539" ht="12.75" customHeight="1">
      <c r="A1539" s="35" t="s">
        <v>68</v>
      </c>
      <c r="B1539" s="37">
        <v>1.0</v>
      </c>
      <c r="C1539" s="38" t="s">
        <v>69</v>
      </c>
      <c r="D1539" s="32"/>
      <c r="E1539" s="33">
        <f t="shared" si="58"/>
        <v>0</v>
      </c>
      <c r="F1539" s="34"/>
      <c r="G1539" s="3"/>
      <c r="H1539" s="5"/>
      <c r="I1539" s="5"/>
      <c r="J1539" s="5"/>
      <c r="K1539" s="5"/>
      <c r="L1539" s="5"/>
      <c r="M1539" s="5"/>
      <c r="N1539" s="5"/>
      <c r="O1539" s="5"/>
      <c r="P1539" s="5"/>
      <c r="Q1539" s="3"/>
      <c r="R1539" s="3"/>
      <c r="S1539" s="3"/>
      <c r="T1539" s="3"/>
      <c r="U1539" s="3"/>
      <c r="V1539" s="3"/>
      <c r="W1539" s="3"/>
      <c r="X1539" s="3"/>
      <c r="Y1539" s="3"/>
      <c r="Z1539" s="3"/>
    </row>
    <row r="1540" ht="12.75" customHeight="1">
      <c r="A1540" s="35" t="s">
        <v>70</v>
      </c>
      <c r="B1540" s="37">
        <v>1.0</v>
      </c>
      <c r="C1540" s="38" t="s">
        <v>71</v>
      </c>
      <c r="D1540" s="32"/>
      <c r="E1540" s="33">
        <f t="shared" si="58"/>
        <v>0</v>
      </c>
      <c r="F1540" s="34"/>
      <c r="G1540" s="3"/>
      <c r="H1540" s="5"/>
      <c r="I1540" s="5"/>
      <c r="J1540" s="5"/>
      <c r="K1540" s="5"/>
      <c r="L1540" s="5"/>
      <c r="M1540" s="5"/>
      <c r="N1540" s="5"/>
      <c r="O1540" s="5"/>
      <c r="P1540" s="5"/>
      <c r="Q1540" s="3"/>
      <c r="R1540" s="3"/>
      <c r="S1540" s="3"/>
      <c r="T1540" s="3"/>
      <c r="U1540" s="3"/>
      <c r="V1540" s="3"/>
      <c r="W1540" s="3"/>
      <c r="X1540" s="3"/>
      <c r="Y1540" s="3"/>
      <c r="Z1540" s="3"/>
    </row>
    <row r="1541" ht="12.75" customHeight="1">
      <c r="A1541" s="35" t="s">
        <v>72</v>
      </c>
      <c r="B1541" s="37">
        <v>1.0</v>
      </c>
      <c r="C1541" s="38" t="s">
        <v>73</v>
      </c>
      <c r="D1541" s="32"/>
      <c r="E1541" s="33">
        <f t="shared" si="58"/>
        <v>0</v>
      </c>
      <c r="F1541" s="34"/>
      <c r="G1541" s="3"/>
      <c r="H1541" s="5"/>
      <c r="I1541" s="5"/>
      <c r="J1541" s="5"/>
      <c r="K1541" s="5"/>
      <c r="L1541" s="5"/>
      <c r="M1541" s="5"/>
      <c r="N1541" s="5"/>
      <c r="O1541" s="5"/>
      <c r="P1541" s="5"/>
      <c r="Q1541" s="3"/>
      <c r="R1541" s="3"/>
      <c r="S1541" s="3"/>
      <c r="T1541" s="3"/>
      <c r="U1541" s="3"/>
      <c r="V1541" s="3"/>
      <c r="W1541" s="3"/>
      <c r="X1541" s="3"/>
      <c r="Y1541" s="3"/>
      <c r="Z1541" s="3"/>
    </row>
    <row r="1542" ht="12.75" customHeight="1">
      <c r="A1542" s="35" t="s">
        <v>74</v>
      </c>
      <c r="B1542" s="37">
        <v>1.0</v>
      </c>
      <c r="C1542" s="38" t="s">
        <v>75</v>
      </c>
      <c r="D1542" s="32"/>
      <c r="E1542" s="33">
        <f t="shared" si="58"/>
        <v>0</v>
      </c>
      <c r="F1542" s="34"/>
      <c r="G1542" s="3"/>
      <c r="H1542" s="5"/>
      <c r="I1542" s="5"/>
      <c r="J1542" s="5"/>
      <c r="K1542" s="5"/>
      <c r="L1542" s="5"/>
      <c r="M1542" s="5"/>
      <c r="N1542" s="5"/>
      <c r="O1542" s="5"/>
      <c r="P1542" s="5"/>
      <c r="Q1542" s="3"/>
      <c r="R1542" s="3"/>
      <c r="S1542" s="3"/>
      <c r="T1542" s="3"/>
      <c r="U1542" s="3"/>
      <c r="V1542" s="3"/>
      <c r="W1542" s="3"/>
      <c r="X1542" s="3"/>
      <c r="Y1542" s="3"/>
      <c r="Z1542" s="3"/>
    </row>
    <row r="1543" ht="12.75" customHeight="1">
      <c r="A1543" s="35" t="s">
        <v>76</v>
      </c>
      <c r="B1543" s="37">
        <v>1.0</v>
      </c>
      <c r="C1543" s="38" t="s">
        <v>77</v>
      </c>
      <c r="D1543" s="32"/>
      <c r="E1543" s="33">
        <f t="shared" si="58"/>
        <v>0</v>
      </c>
      <c r="F1543" s="34"/>
      <c r="G1543" s="3"/>
      <c r="H1543" s="5"/>
      <c r="I1543" s="5"/>
      <c r="J1543" s="5"/>
      <c r="K1543" s="5"/>
      <c r="L1543" s="5"/>
      <c r="M1543" s="5"/>
      <c r="N1543" s="5"/>
      <c r="O1543" s="5"/>
      <c r="P1543" s="5"/>
      <c r="Q1543" s="3"/>
      <c r="R1543" s="3"/>
      <c r="S1543" s="3"/>
      <c r="T1543" s="3"/>
      <c r="U1543" s="3"/>
      <c r="V1543" s="3"/>
      <c r="W1543" s="3"/>
      <c r="X1543" s="3"/>
      <c r="Y1543" s="3"/>
      <c r="Z1543" s="3"/>
    </row>
    <row r="1544" ht="12.75" customHeight="1">
      <c r="A1544" s="35" t="s">
        <v>78</v>
      </c>
      <c r="B1544" s="37">
        <v>1.0</v>
      </c>
      <c r="C1544" s="38" t="s">
        <v>79</v>
      </c>
      <c r="D1544" s="32"/>
      <c r="E1544" s="33">
        <f t="shared" si="58"/>
        <v>0</v>
      </c>
      <c r="F1544" s="34"/>
      <c r="G1544" s="3"/>
      <c r="H1544" s="5"/>
      <c r="I1544" s="5"/>
      <c r="J1544" s="5"/>
      <c r="K1544" s="5"/>
      <c r="L1544" s="5"/>
      <c r="M1544" s="5"/>
      <c r="N1544" s="5"/>
      <c r="O1544" s="5"/>
      <c r="P1544" s="5"/>
      <c r="Q1544" s="3"/>
      <c r="R1544" s="3"/>
      <c r="S1544" s="3"/>
      <c r="T1544" s="3"/>
      <c r="U1544" s="3"/>
      <c r="V1544" s="3"/>
      <c r="W1544" s="3"/>
      <c r="X1544" s="3"/>
      <c r="Y1544" s="3"/>
      <c r="Z1544" s="3"/>
    </row>
    <row r="1545" ht="12.75" customHeight="1">
      <c r="A1545" s="35" t="s">
        <v>80</v>
      </c>
      <c r="B1545" s="37">
        <v>1.0</v>
      </c>
      <c r="C1545" s="38" t="s">
        <v>81</v>
      </c>
      <c r="D1545" s="47"/>
      <c r="E1545" s="33">
        <f t="shared" si="58"/>
        <v>0</v>
      </c>
      <c r="F1545" s="48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</row>
    <row r="1546" ht="12.75" customHeight="1">
      <c r="A1546" s="35" t="s">
        <v>82</v>
      </c>
      <c r="B1546" s="37">
        <v>1.0</v>
      </c>
      <c r="C1546" s="38" t="s">
        <v>83</v>
      </c>
      <c r="D1546" s="47"/>
      <c r="E1546" s="33">
        <f t="shared" si="58"/>
        <v>0</v>
      </c>
      <c r="F1546" s="48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</row>
    <row r="1547" ht="12.75" customHeight="1">
      <c r="A1547" s="35" t="s">
        <v>84</v>
      </c>
      <c r="B1547" s="37">
        <v>1.0</v>
      </c>
      <c r="C1547" s="38" t="s">
        <v>85</v>
      </c>
      <c r="D1547" s="47"/>
      <c r="E1547" s="33">
        <f t="shared" si="58"/>
        <v>0</v>
      </c>
      <c r="F1547" s="48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</row>
    <row r="1548" ht="12.75" customHeight="1">
      <c r="A1548" s="35" t="s">
        <v>86</v>
      </c>
      <c r="B1548" s="37">
        <v>1.0</v>
      </c>
      <c r="C1548" s="38" t="s">
        <v>87</v>
      </c>
      <c r="D1548" s="47"/>
      <c r="E1548" s="33">
        <f t="shared" si="58"/>
        <v>0</v>
      </c>
      <c r="F1548" s="48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</row>
    <row r="1549" ht="12.75" customHeight="1">
      <c r="A1549" s="35" t="s">
        <v>88</v>
      </c>
      <c r="B1549" s="37">
        <v>1.0</v>
      </c>
      <c r="C1549" s="38" t="s">
        <v>89</v>
      </c>
      <c r="D1549" s="47"/>
      <c r="E1549" s="33">
        <f t="shared" si="58"/>
        <v>0</v>
      </c>
      <c r="F1549" s="48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</row>
    <row r="1550" ht="12.75" customHeight="1">
      <c r="A1550" s="35" t="s">
        <v>90</v>
      </c>
      <c r="B1550" s="37">
        <v>46.0</v>
      </c>
      <c r="C1550" s="38" t="s">
        <v>91</v>
      </c>
      <c r="D1550" s="47"/>
      <c r="E1550" s="33">
        <f t="shared" si="58"/>
        <v>0</v>
      </c>
      <c r="F1550" s="48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</row>
    <row r="1551" ht="12.75" customHeight="1">
      <c r="A1551" s="35" t="s">
        <v>92</v>
      </c>
      <c r="B1551" s="37">
        <v>46.0</v>
      </c>
      <c r="C1551" s="38" t="s">
        <v>93</v>
      </c>
      <c r="D1551" s="47"/>
      <c r="E1551" s="33">
        <f t="shared" si="58"/>
        <v>0</v>
      </c>
      <c r="F1551" s="48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</row>
    <row r="1552" ht="12.75" customHeight="1">
      <c r="A1552" s="35" t="s">
        <v>94</v>
      </c>
      <c r="B1552" s="37">
        <v>46.0</v>
      </c>
      <c r="C1552" s="38" t="s">
        <v>95</v>
      </c>
      <c r="D1552" s="47"/>
      <c r="E1552" s="33">
        <f t="shared" si="58"/>
        <v>0</v>
      </c>
      <c r="F1552" s="48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</row>
    <row r="1553" ht="12.75" customHeight="1">
      <c r="A1553" s="35" t="s">
        <v>96</v>
      </c>
      <c r="B1553" s="37">
        <v>46.0</v>
      </c>
      <c r="C1553" s="38" t="s">
        <v>97</v>
      </c>
      <c r="D1553" s="47"/>
      <c r="E1553" s="33">
        <f t="shared" si="58"/>
        <v>0</v>
      </c>
      <c r="F1553" s="48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</row>
    <row r="1554" ht="12.75" customHeight="1">
      <c r="A1554" s="35" t="s">
        <v>98</v>
      </c>
      <c r="B1554" s="37">
        <v>46.0</v>
      </c>
      <c r="C1554" s="38" t="s">
        <v>99</v>
      </c>
      <c r="D1554" s="47"/>
      <c r="E1554" s="33">
        <f t="shared" si="58"/>
        <v>0</v>
      </c>
      <c r="F1554" s="48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</row>
    <row r="1555" ht="12.75" customHeight="1">
      <c r="A1555" s="35" t="s">
        <v>100</v>
      </c>
      <c r="B1555" s="37">
        <v>46.0</v>
      </c>
      <c r="C1555" s="38" t="s">
        <v>101</v>
      </c>
      <c r="D1555" s="47"/>
      <c r="E1555" s="33">
        <f t="shared" si="58"/>
        <v>0</v>
      </c>
      <c r="F1555" s="48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</row>
    <row r="1556" ht="12.75" customHeight="1">
      <c r="A1556" s="35" t="s">
        <v>102</v>
      </c>
      <c r="B1556" s="37">
        <v>46.0</v>
      </c>
      <c r="C1556" s="38" t="s">
        <v>103</v>
      </c>
      <c r="D1556" s="47"/>
      <c r="E1556" s="33">
        <f t="shared" si="58"/>
        <v>0</v>
      </c>
      <c r="F1556" s="48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</row>
    <row r="1557" ht="12.75" customHeight="1">
      <c r="A1557" s="35" t="s">
        <v>104</v>
      </c>
      <c r="B1557" s="37">
        <v>46.0</v>
      </c>
      <c r="C1557" s="38" t="s">
        <v>105</v>
      </c>
      <c r="D1557" s="47"/>
      <c r="E1557" s="33">
        <f t="shared" si="58"/>
        <v>0</v>
      </c>
      <c r="F1557" s="48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</row>
    <row r="1558" ht="12.75" customHeight="1">
      <c r="A1558" s="35" t="s">
        <v>106</v>
      </c>
      <c r="B1558" s="37">
        <v>46.0</v>
      </c>
      <c r="C1558" s="38" t="s">
        <v>107</v>
      </c>
      <c r="D1558" s="47"/>
      <c r="E1558" s="33">
        <f t="shared" si="58"/>
        <v>0</v>
      </c>
      <c r="F1558" s="48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</row>
    <row r="1559" ht="12.75" customHeight="1">
      <c r="A1559" s="35" t="s">
        <v>108</v>
      </c>
      <c r="B1559" s="37">
        <v>46.0</v>
      </c>
      <c r="C1559" s="38" t="s">
        <v>109</v>
      </c>
      <c r="D1559" s="47"/>
      <c r="E1559" s="33">
        <f t="shared" si="58"/>
        <v>0</v>
      </c>
      <c r="F1559" s="48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</row>
    <row r="1560" ht="12.75" customHeight="1">
      <c r="A1560" s="35"/>
      <c r="B1560" s="37"/>
      <c r="C1560" s="38"/>
      <c r="D1560" s="47"/>
      <c r="E1560" s="33">
        <f t="shared" si="58"/>
        <v>0</v>
      </c>
      <c r="F1560" s="48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</row>
    <row r="1561" ht="12.75" customHeight="1">
      <c r="A1561" s="35"/>
      <c r="B1561" s="37"/>
      <c r="C1561" s="38"/>
      <c r="D1561" s="47"/>
      <c r="E1561" s="33">
        <v>0.0</v>
      </c>
      <c r="F1561" s="48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</row>
    <row r="1562" ht="12.75" customHeight="1">
      <c r="A1562" s="42" t="s">
        <v>110</v>
      </c>
      <c r="B1562" s="43"/>
      <c r="C1562" s="43"/>
      <c r="D1562" s="43"/>
      <c r="E1562" s="43"/>
      <c r="F1562" s="44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</row>
    <row r="1563" ht="12.75" customHeight="1">
      <c r="A1563" s="29" t="s">
        <v>111</v>
      </c>
      <c r="B1563" s="30">
        <v>2.0</v>
      </c>
      <c r="C1563" s="31" t="s">
        <v>23</v>
      </c>
      <c r="D1563" s="47"/>
      <c r="E1563" s="33">
        <f t="shared" ref="E1563:E1567" si="59">D1563*B1563</f>
        <v>0</v>
      </c>
      <c r="F1563" s="48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</row>
    <row r="1564" ht="12.75" customHeight="1">
      <c r="A1564" s="35" t="s">
        <v>112</v>
      </c>
      <c r="B1564" s="30">
        <v>0.0</v>
      </c>
      <c r="C1564" s="36" t="s">
        <v>25</v>
      </c>
      <c r="D1564" s="47"/>
      <c r="E1564" s="33">
        <f t="shared" si="59"/>
        <v>0</v>
      </c>
      <c r="F1564" s="48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</row>
    <row r="1565" ht="12.75" customHeight="1">
      <c r="A1565" s="35" t="s">
        <v>113</v>
      </c>
      <c r="B1565" s="30">
        <v>0.0</v>
      </c>
      <c r="C1565" s="36" t="s">
        <v>27</v>
      </c>
      <c r="D1565" s="47"/>
      <c r="E1565" s="33">
        <f t="shared" si="59"/>
        <v>0</v>
      </c>
      <c r="F1565" s="48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</row>
    <row r="1566" ht="12.75" customHeight="1">
      <c r="A1566" s="29" t="s">
        <v>114</v>
      </c>
      <c r="B1566" s="30">
        <v>41.0</v>
      </c>
      <c r="C1566" s="31" t="s">
        <v>29</v>
      </c>
      <c r="D1566" s="47"/>
      <c r="E1566" s="33">
        <f t="shared" si="59"/>
        <v>0</v>
      </c>
      <c r="F1566" s="48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</row>
    <row r="1567" ht="12.75" customHeight="1">
      <c r="A1567" s="45"/>
      <c r="B1567" s="37"/>
      <c r="C1567" s="46"/>
      <c r="D1567" s="47"/>
      <c r="E1567" s="33">
        <f t="shared" si="59"/>
        <v>0</v>
      </c>
      <c r="F1567" s="48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</row>
    <row r="1568" ht="12.75" customHeight="1">
      <c r="A1568" s="42" t="s">
        <v>115</v>
      </c>
      <c r="B1568" s="43"/>
      <c r="C1568" s="43"/>
      <c r="D1568" s="43"/>
      <c r="E1568" s="43"/>
      <c r="F1568" s="44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</row>
    <row r="1569" ht="12.75" customHeight="1">
      <c r="A1569" s="29" t="s">
        <v>116</v>
      </c>
      <c r="B1569" s="30">
        <v>2.0</v>
      </c>
      <c r="C1569" s="31" t="s">
        <v>23</v>
      </c>
      <c r="D1569" s="47"/>
      <c r="E1569" s="33">
        <f t="shared" ref="E1569:E1573" si="60">D1569*B1569</f>
        <v>0</v>
      </c>
      <c r="F1569" s="48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</row>
    <row r="1570" ht="12.75" customHeight="1">
      <c r="A1570" s="35" t="s">
        <v>117</v>
      </c>
      <c r="B1570" s="30">
        <v>0.0</v>
      </c>
      <c r="C1570" s="36" t="s">
        <v>25</v>
      </c>
      <c r="D1570" s="47"/>
      <c r="E1570" s="33">
        <f t="shared" si="60"/>
        <v>0</v>
      </c>
      <c r="F1570" s="48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</row>
    <row r="1571" ht="12.75" customHeight="1">
      <c r="A1571" s="35" t="s">
        <v>118</v>
      </c>
      <c r="B1571" s="30">
        <v>0.0</v>
      </c>
      <c r="C1571" s="36" t="s">
        <v>27</v>
      </c>
      <c r="D1571" s="47"/>
      <c r="E1571" s="33">
        <f t="shared" si="60"/>
        <v>0</v>
      </c>
      <c r="F1571" s="48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</row>
    <row r="1572" ht="12.75" customHeight="1">
      <c r="A1572" s="29" t="s">
        <v>119</v>
      </c>
      <c r="B1572" s="30">
        <v>41.0</v>
      </c>
      <c r="C1572" s="31" t="s">
        <v>29</v>
      </c>
      <c r="D1572" s="47"/>
      <c r="E1572" s="33">
        <f t="shared" si="60"/>
        <v>0</v>
      </c>
      <c r="F1572" s="48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</row>
    <row r="1573" ht="12.75" customHeight="1">
      <c r="A1573" s="49"/>
      <c r="B1573" s="50"/>
      <c r="C1573" s="51"/>
      <c r="D1573" s="52"/>
      <c r="E1573" s="53">
        <f t="shared" si="60"/>
        <v>0</v>
      </c>
      <c r="F1573" s="54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</row>
    <row r="1574" ht="12.75" customHeight="1">
      <c r="A1574" s="55" t="s">
        <v>120</v>
      </c>
      <c r="E1574" s="56">
        <f>SUMIFS(E1516:E1573,F1516:F1573,"Yes")</f>
        <v>0</v>
      </c>
      <c r="F1574" s="6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</row>
    <row r="1575" ht="12.75" customHeight="1">
      <c r="A1575" s="55" t="s">
        <v>121</v>
      </c>
      <c r="E1575" s="56">
        <f>7.75%*E1574</f>
        <v>0</v>
      </c>
      <c r="F1575" s="6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</row>
    <row r="1576" ht="12.75" customHeight="1">
      <c r="A1576" s="55" t="s">
        <v>122</v>
      </c>
      <c r="E1576" s="57">
        <f>SUMIFS(E1516:E1573,F1516:F1573,"No")</f>
        <v>0</v>
      </c>
      <c r="F1576" s="6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</row>
    <row r="1577" ht="12.75" customHeight="1">
      <c r="A1577" s="58" t="s">
        <v>123</v>
      </c>
      <c r="B1577" s="40"/>
      <c r="C1577" s="40"/>
      <c r="D1577" s="40"/>
      <c r="E1577" s="59"/>
      <c r="F1577" s="6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</row>
    <row r="1578" ht="12.75" customHeight="1">
      <c r="A1578" s="55" t="s">
        <v>124</v>
      </c>
      <c r="E1578" s="60">
        <f>SUM(E1574:E1577)</f>
        <v>0</v>
      </c>
      <c r="F1578" s="6"/>
      <c r="G1578" s="61" t="s">
        <v>164</v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</row>
    <row r="1579" ht="12.75" customHeight="1">
      <c r="A1579" s="4"/>
      <c r="B1579" s="5"/>
      <c r="C1579" s="4"/>
      <c r="D1579" s="4"/>
      <c r="E1579" s="4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</row>
    <row r="1580" ht="12.75" customHeight="1">
      <c r="A1580" s="4"/>
      <c r="B1580" s="5"/>
      <c r="C1580" s="4"/>
      <c r="D1580" s="4"/>
      <c r="E1580" s="4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</row>
    <row r="1581" ht="12.75" customHeight="1">
      <c r="A1581" s="4"/>
      <c r="B1581" s="5"/>
      <c r="C1581" s="4"/>
      <c r="D1581" s="4"/>
      <c r="E1581" s="4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</row>
    <row r="1582" ht="12.75" customHeight="1">
      <c r="A1582" s="4"/>
      <c r="B1582" s="5"/>
      <c r="C1582" s="4"/>
      <c r="D1582" s="4"/>
      <c r="E1582" s="4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</row>
    <row r="1583" ht="12.75" customHeight="1">
      <c r="A1583" s="7" t="s">
        <v>2</v>
      </c>
      <c r="C1583" s="8" t="str">
        <f>$C$3</f>
        <v/>
      </c>
      <c r="D1583" s="9"/>
      <c r="E1583" s="9"/>
      <c r="F1583" s="9"/>
      <c r="G1583" s="6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</row>
    <row r="1584" ht="12.75" customHeight="1">
      <c r="A1584" s="10"/>
      <c r="B1584" s="5"/>
      <c r="C1584" s="5"/>
      <c r="D1584" s="5"/>
      <c r="E1584" s="5"/>
      <c r="F1584" s="3"/>
      <c r="G1584" s="6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</row>
    <row r="1585" ht="12.75" customHeight="1">
      <c r="A1585" s="7" t="s">
        <v>5</v>
      </c>
      <c r="C1585" s="8" t="str">
        <f>$C$5</f>
        <v/>
      </c>
      <c r="D1585" s="9"/>
      <c r="E1585" s="9"/>
      <c r="F1585" s="9"/>
      <c r="G1585" s="6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</row>
    <row r="1586" ht="12.75" customHeight="1">
      <c r="A1586" s="7" t="s">
        <v>7</v>
      </c>
      <c r="C1586" s="8" t="str">
        <f>$C$6</f>
        <v/>
      </c>
      <c r="D1586" s="9"/>
      <c r="E1586" s="9"/>
      <c r="F1586" s="9"/>
      <c r="G1586" s="6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</row>
    <row r="1587" ht="12.75" customHeight="1">
      <c r="A1587" s="7" t="s">
        <v>9</v>
      </c>
      <c r="C1587" s="8" t="str">
        <f>$C$7</f>
        <v/>
      </c>
      <c r="D1587" s="9"/>
      <c r="E1587" s="9"/>
      <c r="F1587" s="9"/>
      <c r="G1587" s="6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</row>
    <row r="1588" ht="12.75" customHeight="1">
      <c r="A1588" s="10"/>
      <c r="B1588" s="5"/>
      <c r="C1588" s="5"/>
      <c r="D1588" s="5"/>
      <c r="E1588" s="5"/>
      <c r="F1588" s="3"/>
      <c r="G1588" s="6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</row>
    <row r="1589" ht="12.75" customHeight="1">
      <c r="A1589" s="7" t="s">
        <v>12</v>
      </c>
      <c r="C1589" s="8" t="str">
        <f>$C$9</f>
        <v/>
      </c>
      <c r="D1589" s="9"/>
      <c r="E1589" s="9"/>
      <c r="F1589" s="9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</row>
    <row r="1590" ht="12.75" customHeight="1">
      <c r="A1590" s="4"/>
      <c r="B1590" s="5"/>
      <c r="C1590" s="4"/>
      <c r="D1590" s="4"/>
      <c r="E1590" s="4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</row>
    <row r="1591" ht="12.75" customHeight="1">
      <c r="A1591" s="4"/>
      <c r="B1591" s="5"/>
      <c r="C1591" s="4"/>
      <c r="D1591" s="4"/>
      <c r="E1591" s="4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</row>
    <row r="1592">
      <c r="A1592" s="20" t="s">
        <v>165</v>
      </c>
      <c r="B1592" s="21"/>
      <c r="C1592" s="21"/>
      <c r="D1592" s="21"/>
      <c r="E1592" s="21"/>
      <c r="F1592" s="22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</row>
    <row r="1593" ht="12.75" customHeight="1">
      <c r="A1593" s="25" t="s">
        <v>15</v>
      </c>
      <c r="B1593" s="21"/>
      <c r="C1593" s="21"/>
      <c r="D1593" s="21"/>
      <c r="E1593" s="21"/>
      <c r="F1593" s="22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</row>
    <row r="1594" ht="12.75" customHeight="1">
      <c r="A1594" s="26" t="s">
        <v>16</v>
      </c>
      <c r="B1594" s="27" t="s">
        <v>17</v>
      </c>
      <c r="C1594" s="27" t="s">
        <v>18</v>
      </c>
      <c r="D1594" s="27" t="s">
        <v>19</v>
      </c>
      <c r="E1594" s="27" t="s">
        <v>20</v>
      </c>
      <c r="F1594" s="28" t="s">
        <v>21</v>
      </c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</row>
    <row r="1595" ht="12.75" customHeight="1">
      <c r="A1595" s="29" t="s">
        <v>22</v>
      </c>
      <c r="B1595" s="30">
        <v>4.0</v>
      </c>
      <c r="C1595" s="31" t="s">
        <v>23</v>
      </c>
      <c r="D1595" s="47"/>
      <c r="E1595" s="33">
        <f t="shared" ref="E1595:E1639" si="61">D1595*B1595</f>
        <v>0</v>
      </c>
      <c r="F1595" s="48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</row>
    <row r="1596" ht="12.75" customHeight="1">
      <c r="A1596" s="35" t="s">
        <v>24</v>
      </c>
      <c r="B1596" s="30">
        <v>0.0</v>
      </c>
      <c r="C1596" s="36" t="s">
        <v>25</v>
      </c>
      <c r="D1596" s="47"/>
      <c r="E1596" s="33">
        <f t="shared" si="61"/>
        <v>0</v>
      </c>
      <c r="F1596" s="48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</row>
    <row r="1597" ht="12.75" customHeight="1">
      <c r="A1597" s="35" t="s">
        <v>26</v>
      </c>
      <c r="B1597" s="30">
        <v>18.0</v>
      </c>
      <c r="C1597" s="36" t="s">
        <v>27</v>
      </c>
      <c r="D1597" s="47"/>
      <c r="E1597" s="33">
        <f t="shared" si="61"/>
        <v>0</v>
      </c>
      <c r="F1597" s="48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</row>
    <row r="1598" ht="12.75" customHeight="1">
      <c r="A1598" s="29" t="s">
        <v>28</v>
      </c>
      <c r="B1598" s="30">
        <v>22.0</v>
      </c>
      <c r="C1598" s="31" t="s">
        <v>29</v>
      </c>
      <c r="D1598" s="47"/>
      <c r="E1598" s="33">
        <f t="shared" si="61"/>
        <v>0</v>
      </c>
      <c r="F1598" s="48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</row>
    <row r="1599" ht="12.75" customHeight="1">
      <c r="A1599" s="35" t="s">
        <v>30</v>
      </c>
      <c r="B1599" s="37">
        <v>1.0</v>
      </c>
      <c r="C1599" s="38" t="s">
        <v>31</v>
      </c>
      <c r="D1599" s="47"/>
      <c r="E1599" s="33">
        <f t="shared" si="61"/>
        <v>0</v>
      </c>
      <c r="F1599" s="48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</row>
    <row r="1600" ht="12.75" customHeight="1">
      <c r="A1600" s="35" t="s">
        <v>32</v>
      </c>
      <c r="B1600" s="37">
        <v>1.0</v>
      </c>
      <c r="C1600" s="38" t="s">
        <v>33</v>
      </c>
      <c r="D1600" s="47"/>
      <c r="E1600" s="33">
        <f t="shared" si="61"/>
        <v>0</v>
      </c>
      <c r="F1600" s="48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</row>
    <row r="1601" ht="12.75" customHeight="1">
      <c r="A1601" s="35" t="s">
        <v>34</v>
      </c>
      <c r="B1601" s="37">
        <v>1.0</v>
      </c>
      <c r="C1601" s="38" t="s">
        <v>35</v>
      </c>
      <c r="D1601" s="47"/>
      <c r="E1601" s="33">
        <f t="shared" si="61"/>
        <v>0</v>
      </c>
      <c r="F1601" s="48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</row>
    <row r="1602" ht="12.75" customHeight="1">
      <c r="A1602" s="35" t="s">
        <v>36</v>
      </c>
      <c r="B1602" s="37">
        <v>1.0</v>
      </c>
      <c r="C1602" s="38" t="s">
        <v>37</v>
      </c>
      <c r="D1602" s="47"/>
      <c r="E1602" s="33">
        <f t="shared" si="61"/>
        <v>0</v>
      </c>
      <c r="F1602" s="48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</row>
    <row r="1603" ht="12.75" customHeight="1">
      <c r="A1603" s="35" t="s">
        <v>38</v>
      </c>
      <c r="B1603" s="37">
        <v>18.0</v>
      </c>
      <c r="C1603" s="38" t="s">
        <v>39</v>
      </c>
      <c r="D1603" s="47"/>
      <c r="E1603" s="33">
        <f t="shared" si="61"/>
        <v>0</v>
      </c>
      <c r="F1603" s="48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</row>
    <row r="1604" ht="12.75" customHeight="1">
      <c r="A1604" s="35" t="s">
        <v>40</v>
      </c>
      <c r="B1604" s="37">
        <v>22.0</v>
      </c>
      <c r="C1604" s="38" t="s">
        <v>41</v>
      </c>
      <c r="D1604" s="47"/>
      <c r="E1604" s="33">
        <f t="shared" si="61"/>
        <v>0</v>
      </c>
      <c r="F1604" s="48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</row>
    <row r="1605" ht="12.75" customHeight="1">
      <c r="A1605" s="35" t="s">
        <v>42</v>
      </c>
      <c r="B1605" s="37">
        <v>1.0</v>
      </c>
      <c r="C1605" s="38" t="s">
        <v>43</v>
      </c>
      <c r="D1605" s="47"/>
      <c r="E1605" s="33">
        <f t="shared" si="61"/>
        <v>0</v>
      </c>
      <c r="F1605" s="48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</row>
    <row r="1606" ht="12.75" customHeight="1">
      <c r="A1606" s="35" t="s">
        <v>44</v>
      </c>
      <c r="B1606" s="37">
        <v>1.0</v>
      </c>
      <c r="C1606" s="38" t="s">
        <v>45</v>
      </c>
      <c r="D1606" s="47"/>
      <c r="E1606" s="33">
        <f t="shared" si="61"/>
        <v>0</v>
      </c>
      <c r="F1606" s="48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</row>
    <row r="1607" ht="12.75" customHeight="1">
      <c r="A1607" s="35" t="s">
        <v>46</v>
      </c>
      <c r="B1607" s="37">
        <v>1.0</v>
      </c>
      <c r="C1607" s="38" t="s">
        <v>47</v>
      </c>
      <c r="D1607" s="47"/>
      <c r="E1607" s="33">
        <f t="shared" si="61"/>
        <v>0</v>
      </c>
      <c r="F1607" s="48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</row>
    <row r="1608" ht="12.75" customHeight="1">
      <c r="A1608" s="35" t="s">
        <v>48</v>
      </c>
      <c r="B1608" s="37">
        <v>1.0</v>
      </c>
      <c r="C1608" s="38" t="s">
        <v>49</v>
      </c>
      <c r="D1608" s="47"/>
      <c r="E1608" s="33">
        <f t="shared" si="61"/>
        <v>0</v>
      </c>
      <c r="F1608" s="48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</row>
    <row r="1609" ht="12.75" customHeight="1">
      <c r="A1609" s="35" t="s">
        <v>50</v>
      </c>
      <c r="B1609" s="37">
        <v>1.0</v>
      </c>
      <c r="C1609" s="38" t="s">
        <v>51</v>
      </c>
      <c r="D1609" s="32"/>
      <c r="E1609" s="33">
        <f t="shared" si="61"/>
        <v>0</v>
      </c>
      <c r="F1609" s="34"/>
      <c r="G1609" s="3"/>
      <c r="H1609" s="5"/>
      <c r="I1609" s="5"/>
      <c r="J1609" s="5"/>
      <c r="K1609" s="5"/>
      <c r="L1609" s="5"/>
      <c r="M1609" s="5"/>
      <c r="N1609" s="5"/>
      <c r="O1609" s="5"/>
      <c r="P1609" s="5"/>
      <c r="Q1609" s="3"/>
      <c r="R1609" s="3"/>
      <c r="S1609" s="3"/>
      <c r="T1609" s="3"/>
      <c r="U1609" s="3"/>
      <c r="V1609" s="3"/>
      <c r="W1609" s="3"/>
      <c r="X1609" s="3"/>
      <c r="Y1609" s="3"/>
      <c r="Z1609" s="3"/>
    </row>
    <row r="1610" ht="12.75" customHeight="1">
      <c r="A1610" s="35" t="s">
        <v>52</v>
      </c>
      <c r="B1610" s="37">
        <v>1.0</v>
      </c>
      <c r="C1610" s="38" t="s">
        <v>53</v>
      </c>
      <c r="D1610" s="47"/>
      <c r="E1610" s="33">
        <f t="shared" si="61"/>
        <v>0</v>
      </c>
      <c r="F1610" s="48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</row>
    <row r="1611" ht="12.75" customHeight="1">
      <c r="A1611" s="35" t="s">
        <v>54</v>
      </c>
      <c r="B1611" s="37">
        <v>1.0</v>
      </c>
      <c r="C1611" s="38" t="s">
        <v>55</v>
      </c>
      <c r="D1611" s="32"/>
      <c r="E1611" s="33">
        <f t="shared" si="61"/>
        <v>0</v>
      </c>
      <c r="F1611" s="34"/>
      <c r="G1611" s="3"/>
      <c r="H1611" s="5"/>
      <c r="I1611" s="5"/>
      <c r="J1611" s="5"/>
      <c r="K1611" s="5"/>
      <c r="L1611" s="5"/>
      <c r="M1611" s="5"/>
      <c r="N1611" s="5"/>
      <c r="O1611" s="5"/>
      <c r="P1611" s="5"/>
      <c r="Q1611" s="3"/>
      <c r="R1611" s="3"/>
      <c r="S1611" s="3"/>
      <c r="T1611" s="3"/>
      <c r="U1611" s="3"/>
      <c r="V1611" s="3"/>
      <c r="W1611" s="3"/>
      <c r="X1611" s="3"/>
      <c r="Y1611" s="3"/>
      <c r="Z1611" s="3"/>
    </row>
    <row r="1612" ht="12.75" customHeight="1">
      <c r="A1612" s="35" t="s">
        <v>56</v>
      </c>
      <c r="B1612" s="37">
        <v>1.0</v>
      </c>
      <c r="C1612" s="38" t="s">
        <v>57</v>
      </c>
      <c r="D1612" s="32"/>
      <c r="E1612" s="33">
        <f t="shared" si="61"/>
        <v>0</v>
      </c>
      <c r="F1612" s="34"/>
      <c r="G1612" s="3"/>
      <c r="H1612" s="5"/>
      <c r="I1612" s="5"/>
      <c r="J1612" s="30"/>
      <c r="K1612" s="37"/>
      <c r="L1612" s="38"/>
      <c r="M1612" s="5"/>
      <c r="N1612" s="5"/>
      <c r="O1612" s="5"/>
      <c r="P1612" s="5"/>
      <c r="Q1612" s="3"/>
      <c r="R1612" s="3"/>
      <c r="S1612" s="3"/>
      <c r="T1612" s="3"/>
      <c r="U1612" s="3"/>
      <c r="V1612" s="3"/>
      <c r="W1612" s="3"/>
      <c r="X1612" s="3"/>
      <c r="Y1612" s="3"/>
      <c r="Z1612" s="3"/>
    </row>
    <row r="1613" ht="12.75" customHeight="1">
      <c r="A1613" s="35" t="s">
        <v>58</v>
      </c>
      <c r="B1613" s="37">
        <v>1.0</v>
      </c>
      <c r="C1613" s="38" t="s">
        <v>59</v>
      </c>
      <c r="D1613" s="32"/>
      <c r="E1613" s="33">
        <f t="shared" si="61"/>
        <v>0</v>
      </c>
      <c r="F1613" s="34"/>
      <c r="G1613" s="3"/>
      <c r="H1613" s="5"/>
      <c r="I1613" s="5"/>
      <c r="J1613" s="5"/>
      <c r="K1613" s="5"/>
      <c r="L1613" s="5"/>
      <c r="M1613" s="5"/>
      <c r="N1613" s="5"/>
      <c r="O1613" s="5"/>
      <c r="P1613" s="5"/>
      <c r="Q1613" s="3"/>
      <c r="R1613" s="3"/>
      <c r="S1613" s="3"/>
      <c r="T1613" s="3"/>
      <c r="U1613" s="3"/>
      <c r="V1613" s="3"/>
      <c r="W1613" s="3"/>
      <c r="X1613" s="3"/>
      <c r="Y1613" s="3"/>
      <c r="Z1613" s="3"/>
    </row>
    <row r="1614" ht="12.75" customHeight="1">
      <c r="A1614" s="35" t="s">
        <v>60</v>
      </c>
      <c r="B1614" s="37">
        <v>1.0</v>
      </c>
      <c r="C1614" s="38" t="s">
        <v>61</v>
      </c>
      <c r="D1614" s="32"/>
      <c r="E1614" s="33">
        <f t="shared" si="61"/>
        <v>0</v>
      </c>
      <c r="F1614" s="34"/>
      <c r="G1614" s="3"/>
      <c r="H1614" s="5"/>
      <c r="I1614" s="5"/>
      <c r="J1614" s="5"/>
      <c r="K1614" s="5"/>
      <c r="L1614" s="5"/>
      <c r="M1614" s="5"/>
      <c r="N1614" s="5"/>
      <c r="O1614" s="5"/>
      <c r="P1614" s="5"/>
      <c r="Q1614" s="3"/>
      <c r="R1614" s="3"/>
      <c r="S1614" s="3"/>
      <c r="T1614" s="3"/>
      <c r="U1614" s="3"/>
      <c r="V1614" s="3"/>
      <c r="W1614" s="3"/>
      <c r="X1614" s="3"/>
      <c r="Y1614" s="3"/>
      <c r="Z1614" s="3"/>
    </row>
    <row r="1615" ht="12.75" customHeight="1">
      <c r="A1615" s="35" t="s">
        <v>62</v>
      </c>
      <c r="B1615" s="37">
        <v>1.0</v>
      </c>
      <c r="C1615" s="38" t="s">
        <v>63</v>
      </c>
      <c r="D1615" s="32"/>
      <c r="E1615" s="33">
        <f t="shared" si="61"/>
        <v>0</v>
      </c>
      <c r="F1615" s="34"/>
      <c r="G1615" s="3"/>
      <c r="H1615" s="5"/>
      <c r="I1615" s="5"/>
      <c r="J1615" s="5"/>
      <c r="K1615" s="5"/>
      <c r="L1615" s="5"/>
      <c r="M1615" s="5"/>
      <c r="N1615" s="5"/>
      <c r="O1615" s="5"/>
      <c r="P1615" s="5"/>
      <c r="Q1615" s="3"/>
      <c r="R1615" s="3"/>
      <c r="S1615" s="3"/>
      <c r="T1615" s="3"/>
      <c r="U1615" s="3"/>
      <c r="V1615" s="3"/>
      <c r="W1615" s="3"/>
      <c r="X1615" s="3"/>
      <c r="Y1615" s="3"/>
      <c r="Z1615" s="3"/>
    </row>
    <row r="1616" ht="12.75" customHeight="1">
      <c r="A1616" s="35" t="s">
        <v>64</v>
      </c>
      <c r="B1616" s="37">
        <v>1.0</v>
      </c>
      <c r="C1616" s="38" t="s">
        <v>65</v>
      </c>
      <c r="D1616" s="32"/>
      <c r="E1616" s="33">
        <f t="shared" si="61"/>
        <v>0</v>
      </c>
      <c r="F1616" s="34"/>
      <c r="G1616" s="3"/>
      <c r="H1616" s="5"/>
      <c r="I1616" s="5"/>
      <c r="J1616" s="5"/>
      <c r="K1616" s="5"/>
      <c r="L1616" s="5"/>
      <c r="M1616" s="5"/>
      <c r="N1616" s="5"/>
      <c r="O1616" s="5"/>
      <c r="P1616" s="5"/>
      <c r="Q1616" s="3"/>
      <c r="R1616" s="3"/>
      <c r="S1616" s="3"/>
      <c r="T1616" s="3"/>
      <c r="U1616" s="3"/>
      <c r="V1616" s="3"/>
      <c r="W1616" s="3"/>
      <c r="X1616" s="3"/>
      <c r="Y1616" s="3"/>
      <c r="Z1616" s="3"/>
    </row>
    <row r="1617" ht="12.75" customHeight="1">
      <c r="A1617" s="35" t="s">
        <v>66</v>
      </c>
      <c r="B1617" s="37">
        <v>1.0</v>
      </c>
      <c r="C1617" s="38" t="s">
        <v>67</v>
      </c>
      <c r="D1617" s="32"/>
      <c r="E1617" s="33">
        <f t="shared" si="61"/>
        <v>0</v>
      </c>
      <c r="F1617" s="34"/>
      <c r="G1617" s="3"/>
      <c r="H1617" s="5"/>
      <c r="I1617" s="5"/>
      <c r="J1617" s="5"/>
      <c r="K1617" s="5"/>
      <c r="L1617" s="5"/>
      <c r="M1617" s="5"/>
      <c r="N1617" s="5"/>
      <c r="O1617" s="5"/>
      <c r="P1617" s="5"/>
      <c r="Q1617" s="3"/>
      <c r="R1617" s="3"/>
      <c r="S1617" s="3"/>
      <c r="T1617" s="3"/>
      <c r="U1617" s="3"/>
      <c r="V1617" s="3"/>
      <c r="W1617" s="3"/>
      <c r="X1617" s="3"/>
      <c r="Y1617" s="3"/>
      <c r="Z1617" s="3"/>
    </row>
    <row r="1618" ht="12.75" customHeight="1">
      <c r="A1618" s="35" t="s">
        <v>68</v>
      </c>
      <c r="B1618" s="37">
        <v>1.0</v>
      </c>
      <c r="C1618" s="38" t="s">
        <v>69</v>
      </c>
      <c r="D1618" s="32"/>
      <c r="E1618" s="33">
        <f t="shared" si="61"/>
        <v>0</v>
      </c>
      <c r="F1618" s="34"/>
      <c r="G1618" s="3"/>
      <c r="H1618" s="5"/>
      <c r="I1618" s="5"/>
      <c r="J1618" s="5"/>
      <c r="K1618" s="5"/>
      <c r="L1618" s="5"/>
      <c r="M1618" s="5"/>
      <c r="N1618" s="5"/>
      <c r="O1618" s="5"/>
      <c r="P1618" s="5"/>
      <c r="Q1618" s="3"/>
      <c r="R1618" s="3"/>
      <c r="S1618" s="3"/>
      <c r="T1618" s="3"/>
      <c r="U1618" s="3"/>
      <c r="V1618" s="3"/>
      <c r="W1618" s="3"/>
      <c r="X1618" s="3"/>
      <c r="Y1618" s="3"/>
      <c r="Z1618" s="3"/>
    </row>
    <row r="1619" ht="12.75" customHeight="1">
      <c r="A1619" s="35" t="s">
        <v>70</v>
      </c>
      <c r="B1619" s="37">
        <v>1.0</v>
      </c>
      <c r="C1619" s="38" t="s">
        <v>71</v>
      </c>
      <c r="D1619" s="32"/>
      <c r="E1619" s="33">
        <f t="shared" si="61"/>
        <v>0</v>
      </c>
      <c r="F1619" s="34"/>
      <c r="G1619" s="3"/>
      <c r="H1619" s="5"/>
      <c r="I1619" s="5"/>
      <c r="J1619" s="5"/>
      <c r="K1619" s="5"/>
      <c r="L1619" s="5"/>
      <c r="M1619" s="5"/>
      <c r="N1619" s="5"/>
      <c r="O1619" s="5"/>
      <c r="P1619" s="5"/>
      <c r="Q1619" s="3"/>
      <c r="R1619" s="3"/>
      <c r="S1619" s="3"/>
      <c r="T1619" s="3"/>
      <c r="U1619" s="3"/>
      <c r="V1619" s="3"/>
      <c r="W1619" s="3"/>
      <c r="X1619" s="3"/>
      <c r="Y1619" s="3"/>
      <c r="Z1619" s="3"/>
    </row>
    <row r="1620" ht="12.75" customHeight="1">
      <c r="A1620" s="35" t="s">
        <v>72</v>
      </c>
      <c r="B1620" s="37">
        <v>1.0</v>
      </c>
      <c r="C1620" s="38" t="s">
        <v>73</v>
      </c>
      <c r="D1620" s="32"/>
      <c r="E1620" s="33">
        <f t="shared" si="61"/>
        <v>0</v>
      </c>
      <c r="F1620" s="34"/>
      <c r="G1620" s="3"/>
      <c r="H1620" s="5"/>
      <c r="I1620" s="5"/>
      <c r="J1620" s="5"/>
      <c r="K1620" s="5"/>
      <c r="L1620" s="5"/>
      <c r="M1620" s="5"/>
      <c r="N1620" s="5"/>
      <c r="O1620" s="5"/>
      <c r="P1620" s="5"/>
      <c r="Q1620" s="3"/>
      <c r="R1620" s="3"/>
      <c r="S1620" s="3"/>
      <c r="T1620" s="3"/>
      <c r="U1620" s="3"/>
      <c r="V1620" s="3"/>
      <c r="W1620" s="3"/>
      <c r="X1620" s="3"/>
      <c r="Y1620" s="3"/>
      <c r="Z1620" s="3"/>
    </row>
    <row r="1621" ht="12.75" customHeight="1">
      <c r="A1621" s="35" t="s">
        <v>74</v>
      </c>
      <c r="B1621" s="37">
        <v>1.0</v>
      </c>
      <c r="C1621" s="38" t="s">
        <v>75</v>
      </c>
      <c r="D1621" s="32"/>
      <c r="E1621" s="33">
        <f t="shared" si="61"/>
        <v>0</v>
      </c>
      <c r="F1621" s="34"/>
      <c r="G1621" s="3"/>
      <c r="H1621" s="5"/>
      <c r="I1621" s="5"/>
      <c r="J1621" s="5"/>
      <c r="K1621" s="5"/>
      <c r="L1621" s="5"/>
      <c r="M1621" s="5"/>
      <c r="N1621" s="5"/>
      <c r="O1621" s="5"/>
      <c r="P1621" s="5"/>
      <c r="Q1621" s="3"/>
      <c r="R1621" s="3"/>
      <c r="S1621" s="3"/>
      <c r="T1621" s="3"/>
      <c r="U1621" s="3"/>
      <c r="V1621" s="3"/>
      <c r="W1621" s="3"/>
      <c r="X1621" s="3"/>
      <c r="Y1621" s="3"/>
      <c r="Z1621" s="3"/>
    </row>
    <row r="1622" ht="12.75" customHeight="1">
      <c r="A1622" s="35" t="s">
        <v>76</v>
      </c>
      <c r="B1622" s="37">
        <v>1.0</v>
      </c>
      <c r="C1622" s="38" t="s">
        <v>77</v>
      </c>
      <c r="D1622" s="32"/>
      <c r="E1622" s="33">
        <f t="shared" si="61"/>
        <v>0</v>
      </c>
      <c r="F1622" s="34"/>
      <c r="G1622" s="3"/>
      <c r="H1622" s="5"/>
      <c r="I1622" s="5"/>
      <c r="J1622" s="5"/>
      <c r="K1622" s="5"/>
      <c r="L1622" s="5"/>
      <c r="M1622" s="5"/>
      <c r="N1622" s="5"/>
      <c r="O1622" s="5"/>
      <c r="P1622" s="5"/>
      <c r="Q1622" s="3"/>
      <c r="R1622" s="3"/>
      <c r="S1622" s="3"/>
      <c r="T1622" s="3"/>
      <c r="U1622" s="3"/>
      <c r="V1622" s="3"/>
      <c r="W1622" s="3"/>
      <c r="X1622" s="3"/>
      <c r="Y1622" s="3"/>
      <c r="Z1622" s="3"/>
    </row>
    <row r="1623" ht="12.75" customHeight="1">
      <c r="A1623" s="35" t="s">
        <v>78</v>
      </c>
      <c r="B1623" s="37">
        <v>1.0</v>
      </c>
      <c r="C1623" s="38" t="s">
        <v>79</v>
      </c>
      <c r="D1623" s="32"/>
      <c r="E1623" s="33">
        <f t="shared" si="61"/>
        <v>0</v>
      </c>
      <c r="F1623" s="34"/>
      <c r="G1623" s="3"/>
      <c r="H1623" s="5"/>
      <c r="I1623" s="5"/>
      <c r="J1623" s="5"/>
      <c r="K1623" s="5"/>
      <c r="L1623" s="5"/>
      <c r="M1623" s="5"/>
      <c r="N1623" s="5"/>
      <c r="O1623" s="5"/>
      <c r="P1623" s="5"/>
      <c r="Q1623" s="3"/>
      <c r="R1623" s="3"/>
      <c r="S1623" s="3"/>
      <c r="T1623" s="3"/>
      <c r="U1623" s="3"/>
      <c r="V1623" s="3"/>
      <c r="W1623" s="3"/>
      <c r="X1623" s="3"/>
      <c r="Y1623" s="3"/>
      <c r="Z1623" s="3"/>
    </row>
    <row r="1624" ht="12.75" customHeight="1">
      <c r="A1624" s="35" t="s">
        <v>80</v>
      </c>
      <c r="B1624" s="37">
        <v>1.0</v>
      </c>
      <c r="C1624" s="38" t="s">
        <v>81</v>
      </c>
      <c r="D1624" s="47"/>
      <c r="E1624" s="33">
        <f t="shared" si="61"/>
        <v>0</v>
      </c>
      <c r="F1624" s="48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</row>
    <row r="1625" ht="12.75" customHeight="1">
      <c r="A1625" s="35" t="s">
        <v>82</v>
      </c>
      <c r="B1625" s="37">
        <v>1.0</v>
      </c>
      <c r="C1625" s="38" t="s">
        <v>83</v>
      </c>
      <c r="D1625" s="47"/>
      <c r="E1625" s="33">
        <f t="shared" si="61"/>
        <v>0</v>
      </c>
      <c r="F1625" s="48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</row>
    <row r="1626" ht="12.75" customHeight="1">
      <c r="A1626" s="35" t="s">
        <v>84</v>
      </c>
      <c r="B1626" s="37">
        <v>1.0</v>
      </c>
      <c r="C1626" s="38" t="s">
        <v>85</v>
      </c>
      <c r="D1626" s="47"/>
      <c r="E1626" s="33">
        <f t="shared" si="61"/>
        <v>0</v>
      </c>
      <c r="F1626" s="48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</row>
    <row r="1627" ht="12.75" customHeight="1">
      <c r="A1627" s="35" t="s">
        <v>86</v>
      </c>
      <c r="B1627" s="37">
        <v>1.0</v>
      </c>
      <c r="C1627" s="38" t="s">
        <v>87</v>
      </c>
      <c r="D1627" s="47"/>
      <c r="E1627" s="33">
        <f t="shared" si="61"/>
        <v>0</v>
      </c>
      <c r="F1627" s="48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</row>
    <row r="1628" ht="12.75" customHeight="1">
      <c r="A1628" s="35" t="s">
        <v>88</v>
      </c>
      <c r="B1628" s="37">
        <v>1.0</v>
      </c>
      <c r="C1628" s="38" t="s">
        <v>89</v>
      </c>
      <c r="D1628" s="47"/>
      <c r="E1628" s="33">
        <f t="shared" si="61"/>
        <v>0</v>
      </c>
      <c r="F1628" s="48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</row>
    <row r="1629" ht="12.75" customHeight="1">
      <c r="A1629" s="35" t="s">
        <v>90</v>
      </c>
      <c r="B1629" s="37">
        <v>28.0</v>
      </c>
      <c r="C1629" s="38" t="s">
        <v>91</v>
      </c>
      <c r="D1629" s="47"/>
      <c r="E1629" s="33">
        <f t="shared" si="61"/>
        <v>0</v>
      </c>
      <c r="F1629" s="48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</row>
    <row r="1630" ht="12.75" customHeight="1">
      <c r="A1630" s="35" t="s">
        <v>92</v>
      </c>
      <c r="B1630" s="37">
        <v>28.0</v>
      </c>
      <c r="C1630" s="38" t="s">
        <v>93</v>
      </c>
      <c r="D1630" s="47"/>
      <c r="E1630" s="33">
        <f t="shared" si="61"/>
        <v>0</v>
      </c>
      <c r="F1630" s="48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</row>
    <row r="1631" ht="12.75" customHeight="1">
      <c r="A1631" s="35" t="s">
        <v>94</v>
      </c>
      <c r="B1631" s="37">
        <v>28.0</v>
      </c>
      <c r="C1631" s="38" t="s">
        <v>95</v>
      </c>
      <c r="D1631" s="47"/>
      <c r="E1631" s="33">
        <f t="shared" si="61"/>
        <v>0</v>
      </c>
      <c r="F1631" s="48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</row>
    <row r="1632" ht="12.75" customHeight="1">
      <c r="A1632" s="35" t="s">
        <v>96</v>
      </c>
      <c r="B1632" s="37">
        <v>28.0</v>
      </c>
      <c r="C1632" s="38" t="s">
        <v>97</v>
      </c>
      <c r="D1632" s="47"/>
      <c r="E1632" s="33">
        <f t="shared" si="61"/>
        <v>0</v>
      </c>
      <c r="F1632" s="48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</row>
    <row r="1633" ht="12.75" customHeight="1">
      <c r="A1633" s="35" t="s">
        <v>98</v>
      </c>
      <c r="B1633" s="37">
        <v>28.0</v>
      </c>
      <c r="C1633" s="38" t="s">
        <v>99</v>
      </c>
      <c r="D1633" s="47"/>
      <c r="E1633" s="33">
        <f t="shared" si="61"/>
        <v>0</v>
      </c>
      <c r="F1633" s="48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</row>
    <row r="1634" ht="12.75" customHeight="1">
      <c r="A1634" s="35" t="s">
        <v>100</v>
      </c>
      <c r="B1634" s="37">
        <v>28.0</v>
      </c>
      <c r="C1634" s="38" t="s">
        <v>101</v>
      </c>
      <c r="D1634" s="47"/>
      <c r="E1634" s="33">
        <f t="shared" si="61"/>
        <v>0</v>
      </c>
      <c r="F1634" s="48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</row>
    <row r="1635" ht="12.75" customHeight="1">
      <c r="A1635" s="35" t="s">
        <v>102</v>
      </c>
      <c r="B1635" s="37">
        <v>28.0</v>
      </c>
      <c r="C1635" s="38" t="s">
        <v>103</v>
      </c>
      <c r="D1635" s="47"/>
      <c r="E1635" s="33">
        <f t="shared" si="61"/>
        <v>0</v>
      </c>
      <c r="F1635" s="48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</row>
    <row r="1636" ht="12.75" customHeight="1">
      <c r="A1636" s="35" t="s">
        <v>104</v>
      </c>
      <c r="B1636" s="37">
        <v>28.0</v>
      </c>
      <c r="C1636" s="38" t="s">
        <v>105</v>
      </c>
      <c r="D1636" s="47"/>
      <c r="E1636" s="33">
        <f t="shared" si="61"/>
        <v>0</v>
      </c>
      <c r="F1636" s="48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</row>
    <row r="1637" ht="12.75" customHeight="1">
      <c r="A1637" s="35" t="s">
        <v>106</v>
      </c>
      <c r="B1637" s="37">
        <v>28.0</v>
      </c>
      <c r="C1637" s="38" t="s">
        <v>107</v>
      </c>
      <c r="D1637" s="47"/>
      <c r="E1637" s="33">
        <f t="shared" si="61"/>
        <v>0</v>
      </c>
      <c r="F1637" s="48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</row>
    <row r="1638" ht="12.75" customHeight="1">
      <c r="A1638" s="35" t="s">
        <v>108</v>
      </c>
      <c r="B1638" s="37">
        <v>28.0</v>
      </c>
      <c r="C1638" s="38" t="s">
        <v>109</v>
      </c>
      <c r="D1638" s="47"/>
      <c r="E1638" s="33">
        <f t="shared" si="61"/>
        <v>0</v>
      </c>
      <c r="F1638" s="48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</row>
    <row r="1639" ht="12.75" customHeight="1">
      <c r="A1639" s="35"/>
      <c r="B1639" s="37"/>
      <c r="C1639" s="38"/>
      <c r="D1639" s="47"/>
      <c r="E1639" s="33">
        <f t="shared" si="61"/>
        <v>0</v>
      </c>
      <c r="F1639" s="48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</row>
    <row r="1640" ht="12.75" customHeight="1">
      <c r="A1640" s="35"/>
      <c r="B1640" s="37"/>
      <c r="C1640" s="38"/>
      <c r="D1640" s="47"/>
      <c r="E1640" s="33">
        <v>0.0</v>
      </c>
      <c r="F1640" s="48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</row>
    <row r="1641" ht="12.75" customHeight="1">
      <c r="A1641" s="42" t="s">
        <v>110</v>
      </c>
      <c r="B1641" s="43"/>
      <c r="C1641" s="43"/>
      <c r="D1641" s="43"/>
      <c r="E1641" s="43"/>
      <c r="F1641" s="44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</row>
    <row r="1642" ht="12.75" customHeight="1">
      <c r="A1642" s="29" t="s">
        <v>111</v>
      </c>
      <c r="B1642" s="30">
        <v>4.0</v>
      </c>
      <c r="C1642" s="31" t="s">
        <v>23</v>
      </c>
      <c r="D1642" s="47"/>
      <c r="E1642" s="33">
        <f t="shared" ref="E1642:E1646" si="62">D1642*B1642</f>
        <v>0</v>
      </c>
      <c r="F1642" s="48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</row>
    <row r="1643" ht="12.75" customHeight="1">
      <c r="A1643" s="35" t="s">
        <v>112</v>
      </c>
      <c r="B1643" s="30">
        <v>0.0</v>
      </c>
      <c r="C1643" s="36" t="s">
        <v>25</v>
      </c>
      <c r="D1643" s="47"/>
      <c r="E1643" s="33">
        <f t="shared" si="62"/>
        <v>0</v>
      </c>
      <c r="F1643" s="48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</row>
    <row r="1644" ht="12.75" customHeight="1">
      <c r="A1644" s="35" t="s">
        <v>113</v>
      </c>
      <c r="B1644" s="30">
        <v>18.0</v>
      </c>
      <c r="C1644" s="36" t="s">
        <v>27</v>
      </c>
      <c r="D1644" s="47"/>
      <c r="E1644" s="33">
        <f t="shared" si="62"/>
        <v>0</v>
      </c>
      <c r="F1644" s="48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</row>
    <row r="1645" ht="12.75" customHeight="1">
      <c r="A1645" s="29" t="s">
        <v>114</v>
      </c>
      <c r="B1645" s="30">
        <v>22.0</v>
      </c>
      <c r="C1645" s="31" t="s">
        <v>29</v>
      </c>
      <c r="D1645" s="47"/>
      <c r="E1645" s="33">
        <f t="shared" si="62"/>
        <v>0</v>
      </c>
      <c r="F1645" s="48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</row>
    <row r="1646" ht="12.75" customHeight="1">
      <c r="A1646" s="45"/>
      <c r="B1646" s="37"/>
      <c r="C1646" s="46"/>
      <c r="D1646" s="47"/>
      <c r="E1646" s="33">
        <f t="shared" si="62"/>
        <v>0</v>
      </c>
      <c r="F1646" s="48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</row>
    <row r="1647" ht="12.75" customHeight="1">
      <c r="A1647" s="42" t="s">
        <v>115</v>
      </c>
      <c r="B1647" s="43"/>
      <c r="C1647" s="43"/>
      <c r="D1647" s="43"/>
      <c r="E1647" s="43"/>
      <c r="F1647" s="44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</row>
    <row r="1648" ht="12.75" customHeight="1">
      <c r="A1648" s="29" t="s">
        <v>116</v>
      </c>
      <c r="B1648" s="30">
        <v>4.0</v>
      </c>
      <c r="C1648" s="31" t="s">
        <v>23</v>
      </c>
      <c r="D1648" s="47"/>
      <c r="E1648" s="33">
        <f t="shared" ref="E1648:E1652" si="63">D1648*B1648</f>
        <v>0</v>
      </c>
      <c r="F1648" s="48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</row>
    <row r="1649" ht="12.75" customHeight="1">
      <c r="A1649" s="35" t="s">
        <v>117</v>
      </c>
      <c r="B1649" s="30">
        <v>0.0</v>
      </c>
      <c r="C1649" s="36" t="s">
        <v>25</v>
      </c>
      <c r="D1649" s="47"/>
      <c r="E1649" s="33">
        <f t="shared" si="63"/>
        <v>0</v>
      </c>
      <c r="F1649" s="48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</row>
    <row r="1650" ht="12.75" customHeight="1">
      <c r="A1650" s="35" t="s">
        <v>118</v>
      </c>
      <c r="B1650" s="30">
        <v>18.0</v>
      </c>
      <c r="C1650" s="36" t="s">
        <v>27</v>
      </c>
      <c r="D1650" s="47"/>
      <c r="E1650" s="33">
        <f t="shared" si="63"/>
        <v>0</v>
      </c>
      <c r="F1650" s="48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</row>
    <row r="1651" ht="12.75" customHeight="1">
      <c r="A1651" s="29" t="s">
        <v>119</v>
      </c>
      <c r="B1651" s="30">
        <v>22.0</v>
      </c>
      <c r="C1651" s="31" t="s">
        <v>29</v>
      </c>
      <c r="D1651" s="47"/>
      <c r="E1651" s="33">
        <f t="shared" si="63"/>
        <v>0</v>
      </c>
      <c r="F1651" s="48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</row>
    <row r="1652" ht="12.75" customHeight="1">
      <c r="A1652" s="49"/>
      <c r="B1652" s="50"/>
      <c r="C1652" s="51"/>
      <c r="D1652" s="52"/>
      <c r="E1652" s="53">
        <f t="shared" si="63"/>
        <v>0</v>
      </c>
      <c r="F1652" s="54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</row>
    <row r="1653" ht="12.75" customHeight="1">
      <c r="A1653" s="55" t="s">
        <v>120</v>
      </c>
      <c r="E1653" s="56">
        <f>SUMIFS(E1595:E1652,F1595:F1652,"Yes")</f>
        <v>0</v>
      </c>
      <c r="F1653" s="6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</row>
    <row r="1654" ht="12.75" customHeight="1">
      <c r="A1654" s="55" t="s">
        <v>121</v>
      </c>
      <c r="E1654" s="56">
        <f>7.75%*E1653</f>
        <v>0</v>
      </c>
      <c r="F1654" s="6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</row>
    <row r="1655" ht="12.75" customHeight="1">
      <c r="A1655" s="55" t="s">
        <v>122</v>
      </c>
      <c r="E1655" s="57">
        <f>SUMIFS(E1595:E1652,F1595:F1652,"No")</f>
        <v>0</v>
      </c>
      <c r="F1655" s="6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</row>
    <row r="1656" ht="12.75" customHeight="1">
      <c r="A1656" s="58" t="s">
        <v>123</v>
      </c>
      <c r="B1656" s="40"/>
      <c r="C1656" s="40"/>
      <c r="D1656" s="40"/>
      <c r="E1656" s="59"/>
      <c r="F1656" s="6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</row>
    <row r="1657" ht="12.75" customHeight="1">
      <c r="A1657" s="55" t="s">
        <v>124</v>
      </c>
      <c r="E1657" s="60">
        <f>SUM(E1653:E1656)</f>
        <v>0</v>
      </c>
      <c r="F1657" s="6"/>
      <c r="G1657" s="61" t="s">
        <v>166</v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</row>
    <row r="1658" ht="12.75" customHeight="1">
      <c r="A1658" s="4"/>
      <c r="B1658" s="5"/>
      <c r="C1658" s="4"/>
      <c r="D1658" s="4"/>
      <c r="E1658" s="4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</row>
    <row r="1659" ht="12.75" customHeight="1">
      <c r="A1659" s="4"/>
      <c r="B1659" s="5"/>
      <c r="C1659" s="4"/>
      <c r="D1659" s="4"/>
      <c r="E1659" s="4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</row>
    <row r="1660" ht="12.75" customHeight="1">
      <c r="A1660" s="4"/>
      <c r="B1660" s="5"/>
      <c r="C1660" s="4"/>
      <c r="D1660" s="4"/>
      <c r="E1660" s="4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</row>
    <row r="1661" ht="12.75" customHeight="1">
      <c r="A1661" s="4"/>
      <c r="B1661" s="5"/>
      <c r="C1661" s="4"/>
      <c r="D1661" s="4"/>
      <c r="E1661" s="4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</row>
    <row r="1662" ht="12.75" customHeight="1">
      <c r="A1662" s="7" t="s">
        <v>2</v>
      </c>
      <c r="C1662" s="8" t="str">
        <f>$C$3</f>
        <v/>
      </c>
      <c r="D1662" s="9"/>
      <c r="E1662" s="9"/>
      <c r="F1662" s="9"/>
      <c r="G1662" s="6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</row>
    <row r="1663" ht="12.75" customHeight="1">
      <c r="A1663" s="10"/>
      <c r="B1663" s="5"/>
      <c r="C1663" s="5"/>
      <c r="D1663" s="5"/>
      <c r="E1663" s="5"/>
      <c r="F1663" s="3"/>
      <c r="G1663" s="6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</row>
    <row r="1664" ht="12.75" customHeight="1">
      <c r="A1664" s="7" t="s">
        <v>5</v>
      </c>
      <c r="C1664" s="8" t="str">
        <f>$C$5</f>
        <v/>
      </c>
      <c r="D1664" s="9"/>
      <c r="E1664" s="9"/>
      <c r="F1664" s="9"/>
      <c r="G1664" s="6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</row>
    <row r="1665" ht="12.75" customHeight="1">
      <c r="A1665" s="7" t="s">
        <v>7</v>
      </c>
      <c r="C1665" s="8" t="str">
        <f>$C$6</f>
        <v/>
      </c>
      <c r="D1665" s="9"/>
      <c r="E1665" s="9"/>
      <c r="F1665" s="9"/>
      <c r="G1665" s="6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</row>
    <row r="1666" ht="12.75" customHeight="1">
      <c r="A1666" s="7" t="s">
        <v>9</v>
      </c>
      <c r="C1666" s="8" t="str">
        <f>$C$7</f>
        <v/>
      </c>
      <c r="D1666" s="9"/>
      <c r="E1666" s="9"/>
      <c r="F1666" s="9"/>
      <c r="G1666" s="6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</row>
    <row r="1667" ht="12.75" customHeight="1">
      <c r="A1667" s="10"/>
      <c r="B1667" s="5"/>
      <c r="C1667" s="5"/>
      <c r="D1667" s="5"/>
      <c r="E1667" s="5"/>
      <c r="F1667" s="3"/>
      <c r="G1667" s="6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</row>
    <row r="1668" ht="12.75" customHeight="1">
      <c r="A1668" s="7" t="s">
        <v>12</v>
      </c>
      <c r="C1668" s="8" t="str">
        <f>$C$9</f>
        <v/>
      </c>
      <c r="D1668" s="9"/>
      <c r="E1668" s="9"/>
      <c r="F1668" s="9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</row>
    <row r="1669" ht="12.75" customHeight="1">
      <c r="A1669" s="4"/>
      <c r="B1669" s="5"/>
      <c r="C1669" s="4"/>
      <c r="D1669" s="4"/>
      <c r="E1669" s="4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</row>
    <row r="1670" ht="12.75" customHeight="1">
      <c r="A1670" s="4"/>
      <c r="B1670" s="5"/>
      <c r="C1670" s="4"/>
      <c r="D1670" s="4"/>
      <c r="E1670" s="4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</row>
    <row r="1671">
      <c r="A1671" s="20" t="s">
        <v>167</v>
      </c>
      <c r="B1671" s="21"/>
      <c r="C1671" s="21"/>
      <c r="D1671" s="21"/>
      <c r="E1671" s="21"/>
      <c r="F1671" s="22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</row>
    <row r="1672" ht="12.75" customHeight="1">
      <c r="A1672" s="25" t="s">
        <v>15</v>
      </c>
      <c r="B1672" s="21"/>
      <c r="C1672" s="21"/>
      <c r="D1672" s="21"/>
      <c r="E1672" s="21"/>
      <c r="F1672" s="22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</row>
    <row r="1673" ht="12.75" customHeight="1">
      <c r="A1673" s="26" t="s">
        <v>16</v>
      </c>
      <c r="B1673" s="27" t="s">
        <v>17</v>
      </c>
      <c r="C1673" s="27" t="s">
        <v>18</v>
      </c>
      <c r="D1673" s="27" t="s">
        <v>19</v>
      </c>
      <c r="E1673" s="27" t="s">
        <v>20</v>
      </c>
      <c r="F1673" s="28" t="s">
        <v>21</v>
      </c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</row>
    <row r="1674" ht="12.75" customHeight="1">
      <c r="A1674" s="35" t="s">
        <v>168</v>
      </c>
      <c r="B1674" s="37">
        <v>1.0</v>
      </c>
      <c r="C1674" s="38" t="s">
        <v>169</v>
      </c>
      <c r="D1674" s="47"/>
      <c r="E1674" s="33">
        <f t="shared" ref="E1674:E1685" si="64">D1674*B1674</f>
        <v>0</v>
      </c>
      <c r="F1674" s="48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</row>
    <row r="1675" ht="12.75" customHeight="1">
      <c r="A1675" s="35" t="s">
        <v>170</v>
      </c>
      <c r="B1675" s="37">
        <v>1.0</v>
      </c>
      <c r="C1675" s="38" t="s">
        <v>171</v>
      </c>
      <c r="D1675" s="47"/>
      <c r="E1675" s="33">
        <f t="shared" si="64"/>
        <v>0</v>
      </c>
      <c r="F1675" s="48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</row>
    <row r="1676" ht="12.75" customHeight="1">
      <c r="A1676" s="35" t="s">
        <v>172</v>
      </c>
      <c r="B1676" s="37">
        <v>1.0</v>
      </c>
      <c r="C1676" s="38" t="s">
        <v>173</v>
      </c>
      <c r="D1676" s="47"/>
      <c r="E1676" s="33">
        <f t="shared" si="64"/>
        <v>0</v>
      </c>
      <c r="F1676" s="48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</row>
    <row r="1677" ht="12.75" customHeight="1">
      <c r="A1677" s="35" t="s">
        <v>174</v>
      </c>
      <c r="B1677" s="37">
        <v>1.0</v>
      </c>
      <c r="C1677" s="38" t="s">
        <v>175</v>
      </c>
      <c r="D1677" s="47"/>
      <c r="E1677" s="33">
        <f t="shared" si="64"/>
        <v>0</v>
      </c>
      <c r="F1677" s="48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</row>
    <row r="1678" ht="12.75" customHeight="1">
      <c r="A1678" s="35" t="s">
        <v>176</v>
      </c>
      <c r="B1678" s="37">
        <v>1.0</v>
      </c>
      <c r="C1678" s="38" t="s">
        <v>177</v>
      </c>
      <c r="D1678" s="47"/>
      <c r="E1678" s="33">
        <f t="shared" si="64"/>
        <v>0</v>
      </c>
      <c r="F1678" s="48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</row>
    <row r="1679" ht="12.75" customHeight="1">
      <c r="A1679" s="35" t="s">
        <v>178</v>
      </c>
      <c r="B1679" s="37">
        <v>1.0</v>
      </c>
      <c r="C1679" s="38" t="s">
        <v>179</v>
      </c>
      <c r="D1679" s="47"/>
      <c r="E1679" s="33">
        <f t="shared" si="64"/>
        <v>0</v>
      </c>
      <c r="F1679" s="48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</row>
    <row r="1680" ht="12.75" customHeight="1">
      <c r="A1680" s="35" t="s">
        <v>180</v>
      </c>
      <c r="B1680" s="37">
        <v>1.0</v>
      </c>
      <c r="C1680" s="38" t="s">
        <v>181</v>
      </c>
      <c r="D1680" s="47"/>
      <c r="E1680" s="33">
        <f t="shared" si="64"/>
        <v>0</v>
      </c>
      <c r="F1680" s="48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</row>
    <row r="1681" ht="12.75" customHeight="1">
      <c r="A1681" s="35" t="s">
        <v>182</v>
      </c>
      <c r="B1681" s="37">
        <v>6.0</v>
      </c>
      <c r="C1681" s="38" t="s">
        <v>183</v>
      </c>
      <c r="D1681" s="47"/>
      <c r="E1681" s="33">
        <f t="shared" si="64"/>
        <v>0</v>
      </c>
      <c r="F1681" s="48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</row>
    <row r="1682" ht="12.75" customHeight="1">
      <c r="A1682" s="35" t="s">
        <v>184</v>
      </c>
      <c r="B1682" s="37">
        <v>6.0</v>
      </c>
      <c r="C1682" s="38" t="s">
        <v>185</v>
      </c>
      <c r="D1682" s="47"/>
      <c r="E1682" s="33">
        <f t="shared" si="64"/>
        <v>0</v>
      </c>
      <c r="F1682" s="48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</row>
    <row r="1683" ht="12.75" customHeight="1">
      <c r="A1683" s="35" t="s">
        <v>186</v>
      </c>
      <c r="B1683" s="37">
        <v>6.0</v>
      </c>
      <c r="C1683" s="38" t="s">
        <v>187</v>
      </c>
      <c r="D1683" s="47"/>
      <c r="E1683" s="33">
        <f t="shared" si="64"/>
        <v>0</v>
      </c>
      <c r="F1683" s="48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</row>
    <row r="1684" ht="12.75" customHeight="1">
      <c r="A1684" s="35" t="s">
        <v>188</v>
      </c>
      <c r="B1684" s="37">
        <v>6.0</v>
      </c>
      <c r="C1684" s="38" t="s">
        <v>189</v>
      </c>
      <c r="D1684" s="47"/>
      <c r="E1684" s="33">
        <f t="shared" si="64"/>
        <v>0</v>
      </c>
      <c r="F1684" s="48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</row>
    <row r="1685" ht="12.75" customHeight="1">
      <c r="A1685" s="35" t="s">
        <v>52</v>
      </c>
      <c r="B1685" s="37">
        <v>1.0</v>
      </c>
      <c r="C1685" s="38" t="s">
        <v>53</v>
      </c>
      <c r="D1685" s="47"/>
      <c r="E1685" s="33">
        <f t="shared" si="64"/>
        <v>0</v>
      </c>
      <c r="F1685" s="48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</row>
    <row r="1686" ht="12.75" customHeight="1">
      <c r="A1686" s="35"/>
      <c r="B1686" s="37"/>
      <c r="C1686" s="38"/>
      <c r="D1686" s="47"/>
      <c r="E1686" s="33">
        <v>0.0</v>
      </c>
      <c r="F1686" s="48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</row>
    <row r="1687" ht="12.75" customHeight="1">
      <c r="A1687" s="42" t="s">
        <v>110</v>
      </c>
      <c r="B1687" s="43"/>
      <c r="C1687" s="43"/>
      <c r="D1687" s="43"/>
      <c r="E1687" s="43"/>
      <c r="F1687" s="44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</row>
    <row r="1688" ht="12.75" customHeight="1">
      <c r="A1688" s="29"/>
      <c r="B1688" s="30"/>
      <c r="C1688" s="31"/>
      <c r="D1688" s="47"/>
      <c r="E1688" s="33">
        <f t="shared" ref="E1688:E1692" si="65">D1688*B1688</f>
        <v>0</v>
      </c>
      <c r="F1688" s="48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</row>
    <row r="1689" ht="12.75" customHeight="1">
      <c r="A1689" s="35"/>
      <c r="B1689" s="30"/>
      <c r="C1689" s="36"/>
      <c r="D1689" s="47"/>
      <c r="E1689" s="33">
        <f t="shared" si="65"/>
        <v>0</v>
      </c>
      <c r="F1689" s="48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</row>
    <row r="1690" ht="12.75" customHeight="1">
      <c r="A1690" s="35"/>
      <c r="B1690" s="30"/>
      <c r="C1690" s="36"/>
      <c r="D1690" s="47"/>
      <c r="E1690" s="33">
        <f t="shared" si="65"/>
        <v>0</v>
      </c>
      <c r="F1690" s="48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</row>
    <row r="1691" ht="12.75" customHeight="1">
      <c r="A1691" s="29"/>
      <c r="B1691" s="30"/>
      <c r="C1691" s="31"/>
      <c r="D1691" s="47"/>
      <c r="E1691" s="33">
        <f t="shared" si="65"/>
        <v>0</v>
      </c>
      <c r="F1691" s="48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</row>
    <row r="1692" ht="12.75" customHeight="1">
      <c r="A1692" s="45"/>
      <c r="B1692" s="37"/>
      <c r="C1692" s="46"/>
      <c r="D1692" s="47"/>
      <c r="E1692" s="33">
        <f t="shared" si="65"/>
        <v>0</v>
      </c>
      <c r="F1692" s="48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</row>
    <row r="1693" ht="12.75" customHeight="1">
      <c r="A1693" s="42" t="s">
        <v>115</v>
      </c>
      <c r="B1693" s="43"/>
      <c r="C1693" s="43"/>
      <c r="D1693" s="43"/>
      <c r="E1693" s="43"/>
      <c r="F1693" s="44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</row>
    <row r="1694" ht="12.75" customHeight="1">
      <c r="A1694" s="29"/>
      <c r="B1694" s="30"/>
      <c r="C1694" s="31"/>
      <c r="D1694" s="47"/>
      <c r="E1694" s="33">
        <f t="shared" ref="E1694:E1698" si="66">D1694*B1694</f>
        <v>0</v>
      </c>
      <c r="F1694" s="48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</row>
    <row r="1695" ht="12.75" customHeight="1">
      <c r="A1695" s="35"/>
      <c r="B1695" s="30"/>
      <c r="C1695" s="36"/>
      <c r="D1695" s="47"/>
      <c r="E1695" s="33">
        <f t="shared" si="66"/>
        <v>0</v>
      </c>
      <c r="F1695" s="48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</row>
    <row r="1696" ht="12.75" customHeight="1">
      <c r="A1696" s="35"/>
      <c r="B1696" s="30"/>
      <c r="C1696" s="36"/>
      <c r="D1696" s="47"/>
      <c r="E1696" s="33">
        <f t="shared" si="66"/>
        <v>0</v>
      </c>
      <c r="F1696" s="48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</row>
    <row r="1697" ht="12.75" customHeight="1">
      <c r="A1697" s="29"/>
      <c r="B1697" s="30"/>
      <c r="C1697" s="31"/>
      <c r="D1697" s="47"/>
      <c r="E1697" s="33">
        <f t="shared" si="66"/>
        <v>0</v>
      </c>
      <c r="F1697" s="48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</row>
    <row r="1698" ht="12.75" customHeight="1">
      <c r="A1698" s="49"/>
      <c r="B1698" s="50"/>
      <c r="C1698" s="51"/>
      <c r="D1698" s="52"/>
      <c r="E1698" s="53">
        <f t="shared" si="66"/>
        <v>0</v>
      </c>
      <c r="F1698" s="54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</row>
    <row r="1699" ht="12.75" customHeight="1">
      <c r="A1699" s="55" t="s">
        <v>120</v>
      </c>
      <c r="E1699" s="56">
        <f>SUMIFS(E1674:E1698,F1674:F1698,"Yes")</f>
        <v>0</v>
      </c>
      <c r="F1699" s="6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</row>
    <row r="1700" ht="12.75" customHeight="1">
      <c r="A1700" s="55" t="s">
        <v>121</v>
      </c>
      <c r="E1700" s="56">
        <f>7.75%*E1699</f>
        <v>0</v>
      </c>
      <c r="F1700" s="6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</row>
    <row r="1701" ht="12.75" customHeight="1">
      <c r="A1701" s="55" t="s">
        <v>122</v>
      </c>
      <c r="E1701" s="57">
        <f>SUMIFS(E1674:E1698,F1674:F1698,"No")</f>
        <v>0</v>
      </c>
      <c r="F1701" s="6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</row>
    <row r="1702" ht="12.75" customHeight="1">
      <c r="A1702" s="58" t="s">
        <v>123</v>
      </c>
      <c r="B1702" s="40"/>
      <c r="C1702" s="40"/>
      <c r="D1702" s="40"/>
      <c r="E1702" s="59"/>
      <c r="F1702" s="6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</row>
    <row r="1703" ht="12.75" customHeight="1">
      <c r="A1703" s="55" t="s">
        <v>124</v>
      </c>
      <c r="E1703" s="60">
        <f>SUM(E1699:E1702)</f>
        <v>0</v>
      </c>
      <c r="F1703" s="6"/>
      <c r="G1703" s="61" t="s">
        <v>190</v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</row>
    <row r="1704" ht="12.75" customHeight="1">
      <c r="A1704" s="4"/>
      <c r="B1704" s="5"/>
      <c r="C1704" s="4"/>
      <c r="D1704" s="4"/>
      <c r="E1704" s="4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</row>
    <row r="1705" ht="12.75" customHeight="1">
      <c r="A1705" s="4"/>
      <c r="B1705" s="5"/>
      <c r="C1705" s="4"/>
      <c r="D1705" s="4"/>
      <c r="E1705" s="4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</row>
    <row r="1706" ht="12.75" customHeight="1">
      <c r="A1706" s="4"/>
      <c r="B1706" s="5"/>
      <c r="C1706" s="4"/>
      <c r="D1706" s="4"/>
      <c r="E1706" s="4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</row>
    <row r="1707" ht="12.75" customHeight="1">
      <c r="A1707" s="4"/>
      <c r="B1707" s="5"/>
      <c r="C1707" s="4"/>
      <c r="D1707" s="4"/>
      <c r="E1707" s="4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</row>
    <row r="1708" ht="12.75" customHeight="1">
      <c r="A1708" s="7" t="s">
        <v>2</v>
      </c>
      <c r="C1708" s="8" t="str">
        <f>$C$3</f>
        <v/>
      </c>
      <c r="D1708" s="9"/>
      <c r="E1708" s="9"/>
      <c r="F1708" s="9"/>
      <c r="G1708" s="6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</row>
    <row r="1709" ht="12.75" customHeight="1">
      <c r="A1709" s="10"/>
      <c r="B1709" s="5"/>
      <c r="C1709" s="5"/>
      <c r="D1709" s="5"/>
      <c r="E1709" s="5"/>
      <c r="F1709" s="3"/>
      <c r="G1709" s="6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</row>
    <row r="1710" ht="12.75" customHeight="1">
      <c r="A1710" s="7" t="s">
        <v>5</v>
      </c>
      <c r="C1710" s="8" t="str">
        <f>$C$5</f>
        <v/>
      </c>
      <c r="D1710" s="9"/>
      <c r="E1710" s="9"/>
      <c r="F1710" s="9"/>
      <c r="G1710" s="6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</row>
    <row r="1711" ht="12.75" customHeight="1">
      <c r="A1711" s="7" t="s">
        <v>7</v>
      </c>
      <c r="C1711" s="8" t="str">
        <f>$C$6</f>
        <v/>
      </c>
      <c r="D1711" s="9"/>
      <c r="E1711" s="9"/>
      <c r="F1711" s="9"/>
      <c r="G1711" s="6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</row>
    <row r="1712" ht="12.75" customHeight="1">
      <c r="A1712" s="7" t="s">
        <v>9</v>
      </c>
      <c r="C1712" s="8" t="str">
        <f>$C$7</f>
        <v/>
      </c>
      <c r="D1712" s="9"/>
      <c r="E1712" s="9"/>
      <c r="F1712" s="9"/>
      <c r="G1712" s="6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</row>
    <row r="1713" ht="12.75" customHeight="1">
      <c r="A1713" s="10"/>
      <c r="B1713" s="5"/>
      <c r="C1713" s="5"/>
      <c r="D1713" s="5"/>
      <c r="E1713" s="5"/>
      <c r="F1713" s="3"/>
      <c r="G1713" s="6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</row>
    <row r="1714" ht="12.75" customHeight="1">
      <c r="A1714" s="7" t="s">
        <v>12</v>
      </c>
      <c r="C1714" s="8" t="str">
        <f>$C$9</f>
        <v/>
      </c>
      <c r="D1714" s="9"/>
      <c r="E1714" s="9"/>
      <c r="F1714" s="9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</row>
    <row r="1715" ht="12.75" customHeight="1">
      <c r="A1715" s="4"/>
      <c r="B1715" s="5"/>
      <c r="C1715" s="4"/>
      <c r="D1715" s="4"/>
      <c r="E1715" s="4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</row>
    <row r="1716" ht="12.75" customHeight="1">
      <c r="A1716" s="4"/>
      <c r="B1716" s="5"/>
      <c r="C1716" s="4"/>
      <c r="D1716" s="4"/>
      <c r="E1716" s="4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</row>
    <row r="1717">
      <c r="A1717" s="64" t="s">
        <v>191</v>
      </c>
      <c r="B1717" s="21"/>
      <c r="C1717" s="21"/>
      <c r="D1717" s="21"/>
      <c r="E1717" s="21"/>
      <c r="F1717" s="22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</row>
    <row r="1718" ht="12.75" customHeight="1">
      <c r="A1718" s="25" t="s">
        <v>15</v>
      </c>
      <c r="B1718" s="21"/>
      <c r="C1718" s="21"/>
      <c r="D1718" s="21"/>
      <c r="E1718" s="21"/>
      <c r="F1718" s="22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</row>
    <row r="1719" ht="12.75" customHeight="1">
      <c r="A1719" s="26" t="s">
        <v>16</v>
      </c>
      <c r="B1719" s="27" t="s">
        <v>17</v>
      </c>
      <c r="C1719" s="27" t="s">
        <v>18</v>
      </c>
      <c r="D1719" s="27" t="s">
        <v>19</v>
      </c>
      <c r="E1719" s="27" t="s">
        <v>20</v>
      </c>
      <c r="F1719" s="28" t="s">
        <v>21</v>
      </c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</row>
    <row r="1720" ht="12.75" customHeight="1">
      <c r="A1720" s="29" t="s">
        <v>22</v>
      </c>
      <c r="B1720" s="30">
        <v>0.0</v>
      </c>
      <c r="C1720" s="31" t="s">
        <v>23</v>
      </c>
      <c r="D1720" s="47"/>
      <c r="E1720" s="33">
        <f t="shared" ref="E1720:E1740" si="67">D1720*B1720</f>
        <v>0</v>
      </c>
      <c r="F1720" s="48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</row>
    <row r="1721" ht="12.75" customHeight="1">
      <c r="A1721" s="35" t="s">
        <v>24</v>
      </c>
      <c r="B1721" s="30">
        <v>0.0</v>
      </c>
      <c r="C1721" s="36" t="s">
        <v>25</v>
      </c>
      <c r="D1721" s="47"/>
      <c r="E1721" s="33">
        <f t="shared" si="67"/>
        <v>0</v>
      </c>
      <c r="F1721" s="48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</row>
    <row r="1722" ht="12.75" customHeight="1">
      <c r="A1722" s="35" t="s">
        <v>26</v>
      </c>
      <c r="B1722" s="30">
        <v>11.0</v>
      </c>
      <c r="C1722" s="36" t="s">
        <v>27</v>
      </c>
      <c r="D1722" s="47"/>
      <c r="E1722" s="33">
        <f t="shared" si="67"/>
        <v>0</v>
      </c>
      <c r="F1722" s="48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</row>
    <row r="1723" ht="12.75" customHeight="1">
      <c r="A1723" s="29" t="s">
        <v>28</v>
      </c>
      <c r="B1723" s="30">
        <v>11.0</v>
      </c>
      <c r="C1723" s="31" t="s">
        <v>29</v>
      </c>
      <c r="D1723" s="47"/>
      <c r="E1723" s="33">
        <f t="shared" si="67"/>
        <v>0</v>
      </c>
      <c r="F1723" s="48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</row>
    <row r="1724" ht="12.75" customHeight="1">
      <c r="A1724" s="35" t="s">
        <v>30</v>
      </c>
      <c r="B1724" s="37">
        <v>1.0</v>
      </c>
      <c r="C1724" s="38" t="s">
        <v>31</v>
      </c>
      <c r="D1724" s="47"/>
      <c r="E1724" s="33">
        <f t="shared" si="67"/>
        <v>0</v>
      </c>
      <c r="F1724" s="48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</row>
    <row r="1725" ht="12.75" customHeight="1">
      <c r="A1725" s="35" t="s">
        <v>32</v>
      </c>
      <c r="B1725" s="37">
        <v>1.0</v>
      </c>
      <c r="C1725" s="38" t="s">
        <v>33</v>
      </c>
      <c r="D1725" s="47"/>
      <c r="E1725" s="33">
        <f t="shared" si="67"/>
        <v>0</v>
      </c>
      <c r="F1725" s="48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</row>
    <row r="1726" ht="12.75" customHeight="1">
      <c r="A1726" s="35" t="s">
        <v>34</v>
      </c>
      <c r="B1726" s="37">
        <v>2.0</v>
      </c>
      <c r="C1726" s="38" t="s">
        <v>35</v>
      </c>
      <c r="D1726" s="47"/>
      <c r="E1726" s="33">
        <f t="shared" si="67"/>
        <v>0</v>
      </c>
      <c r="F1726" s="48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</row>
    <row r="1727" ht="12.75" customHeight="1">
      <c r="A1727" s="35" t="s">
        <v>36</v>
      </c>
      <c r="B1727" s="37">
        <v>2.0</v>
      </c>
      <c r="C1727" s="38" t="s">
        <v>37</v>
      </c>
      <c r="D1727" s="47"/>
      <c r="E1727" s="33">
        <f t="shared" si="67"/>
        <v>0</v>
      </c>
      <c r="F1727" s="48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</row>
    <row r="1728" ht="12.75" customHeight="1">
      <c r="A1728" s="35" t="s">
        <v>38</v>
      </c>
      <c r="B1728" s="37">
        <v>10.0</v>
      </c>
      <c r="C1728" s="38" t="s">
        <v>39</v>
      </c>
      <c r="D1728" s="47"/>
      <c r="E1728" s="33">
        <f t="shared" si="67"/>
        <v>0</v>
      </c>
      <c r="F1728" s="48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</row>
    <row r="1729" ht="12.75" customHeight="1">
      <c r="A1729" s="35" t="s">
        <v>40</v>
      </c>
      <c r="B1729" s="37">
        <v>10.0</v>
      </c>
      <c r="C1729" s="38" t="s">
        <v>41</v>
      </c>
      <c r="D1729" s="47"/>
      <c r="E1729" s="33">
        <f t="shared" si="67"/>
        <v>0</v>
      </c>
      <c r="F1729" s="48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</row>
    <row r="1730" ht="12.75" customHeight="1">
      <c r="A1730" s="35" t="s">
        <v>90</v>
      </c>
      <c r="B1730" s="37">
        <v>11.0</v>
      </c>
      <c r="C1730" s="38" t="s">
        <v>91</v>
      </c>
      <c r="D1730" s="47"/>
      <c r="E1730" s="33">
        <f t="shared" si="67"/>
        <v>0</v>
      </c>
      <c r="F1730" s="48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</row>
    <row r="1731" ht="12.75" customHeight="1">
      <c r="A1731" s="35" t="s">
        <v>92</v>
      </c>
      <c r="B1731" s="37">
        <v>11.0</v>
      </c>
      <c r="C1731" s="38" t="s">
        <v>93</v>
      </c>
      <c r="D1731" s="47"/>
      <c r="E1731" s="33">
        <f t="shared" si="67"/>
        <v>0</v>
      </c>
      <c r="F1731" s="48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</row>
    <row r="1732" ht="12.75" customHeight="1">
      <c r="A1732" s="35" t="s">
        <v>94</v>
      </c>
      <c r="B1732" s="37">
        <v>11.0</v>
      </c>
      <c r="C1732" s="38" t="s">
        <v>95</v>
      </c>
      <c r="D1732" s="47"/>
      <c r="E1732" s="33">
        <f t="shared" si="67"/>
        <v>0</v>
      </c>
      <c r="F1732" s="48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</row>
    <row r="1733" ht="12.75" customHeight="1">
      <c r="A1733" s="35" t="s">
        <v>96</v>
      </c>
      <c r="B1733" s="37">
        <v>11.0</v>
      </c>
      <c r="C1733" s="38" t="s">
        <v>97</v>
      </c>
      <c r="D1733" s="47"/>
      <c r="E1733" s="33">
        <f t="shared" si="67"/>
        <v>0</v>
      </c>
      <c r="F1733" s="48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</row>
    <row r="1734" ht="12.75" customHeight="1">
      <c r="A1734" s="35" t="s">
        <v>98</v>
      </c>
      <c r="B1734" s="37">
        <v>11.0</v>
      </c>
      <c r="C1734" s="38" t="s">
        <v>99</v>
      </c>
      <c r="D1734" s="47"/>
      <c r="E1734" s="33">
        <f t="shared" si="67"/>
        <v>0</v>
      </c>
      <c r="F1734" s="48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</row>
    <row r="1735" ht="12.75" customHeight="1">
      <c r="A1735" s="35" t="s">
        <v>100</v>
      </c>
      <c r="B1735" s="37">
        <v>11.0</v>
      </c>
      <c r="C1735" s="38" t="s">
        <v>101</v>
      </c>
      <c r="D1735" s="47"/>
      <c r="E1735" s="33">
        <f t="shared" si="67"/>
        <v>0</v>
      </c>
      <c r="F1735" s="48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</row>
    <row r="1736" ht="12.75" customHeight="1">
      <c r="A1736" s="35" t="s">
        <v>102</v>
      </c>
      <c r="B1736" s="37">
        <v>11.0</v>
      </c>
      <c r="C1736" s="38" t="s">
        <v>103</v>
      </c>
      <c r="D1736" s="47"/>
      <c r="E1736" s="33">
        <f t="shared" si="67"/>
        <v>0</v>
      </c>
      <c r="F1736" s="48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</row>
    <row r="1737" ht="12.75" customHeight="1">
      <c r="A1737" s="35" t="s">
        <v>104</v>
      </c>
      <c r="B1737" s="37">
        <v>11.0</v>
      </c>
      <c r="C1737" s="38" t="s">
        <v>105</v>
      </c>
      <c r="D1737" s="47"/>
      <c r="E1737" s="33">
        <f t="shared" si="67"/>
        <v>0</v>
      </c>
      <c r="F1737" s="48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</row>
    <row r="1738" ht="12.75" customHeight="1">
      <c r="A1738" s="35" t="s">
        <v>106</v>
      </c>
      <c r="B1738" s="37">
        <v>11.0</v>
      </c>
      <c r="C1738" s="38" t="s">
        <v>107</v>
      </c>
      <c r="D1738" s="47"/>
      <c r="E1738" s="33">
        <f t="shared" si="67"/>
        <v>0</v>
      </c>
      <c r="F1738" s="48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</row>
    <row r="1739" ht="12.75" customHeight="1">
      <c r="A1739" s="35" t="s">
        <v>108</v>
      </c>
      <c r="B1739" s="37">
        <v>11.0</v>
      </c>
      <c r="C1739" s="38" t="s">
        <v>109</v>
      </c>
      <c r="D1739" s="47"/>
      <c r="E1739" s="33">
        <f t="shared" si="67"/>
        <v>0</v>
      </c>
      <c r="F1739" s="48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</row>
    <row r="1740" ht="12.75" customHeight="1">
      <c r="A1740" s="35"/>
      <c r="B1740" s="37"/>
      <c r="C1740" s="38"/>
      <c r="D1740" s="47"/>
      <c r="E1740" s="33">
        <f t="shared" si="67"/>
        <v>0</v>
      </c>
      <c r="F1740" s="48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</row>
    <row r="1741" ht="12.75" customHeight="1">
      <c r="A1741" s="35"/>
      <c r="B1741" s="37"/>
      <c r="C1741" s="38"/>
      <c r="D1741" s="47"/>
      <c r="E1741" s="33">
        <v>0.0</v>
      </c>
      <c r="F1741" s="48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</row>
    <row r="1742" ht="12.75" customHeight="1">
      <c r="A1742" s="42" t="s">
        <v>110</v>
      </c>
      <c r="B1742" s="43"/>
      <c r="C1742" s="43"/>
      <c r="D1742" s="43"/>
      <c r="E1742" s="43"/>
      <c r="F1742" s="44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</row>
    <row r="1743" ht="12.75" customHeight="1">
      <c r="A1743" s="29" t="s">
        <v>111</v>
      </c>
      <c r="B1743" s="30">
        <v>0.0</v>
      </c>
      <c r="C1743" s="31" t="s">
        <v>23</v>
      </c>
      <c r="D1743" s="47"/>
      <c r="E1743" s="33">
        <f t="shared" ref="E1743:E1747" si="68">D1743*B1743</f>
        <v>0</v>
      </c>
      <c r="F1743" s="48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</row>
    <row r="1744" ht="12.75" customHeight="1">
      <c r="A1744" s="35" t="s">
        <v>112</v>
      </c>
      <c r="B1744" s="30">
        <v>0.0</v>
      </c>
      <c r="C1744" s="36" t="s">
        <v>25</v>
      </c>
      <c r="D1744" s="47"/>
      <c r="E1744" s="33">
        <f t="shared" si="68"/>
        <v>0</v>
      </c>
      <c r="F1744" s="48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</row>
    <row r="1745" ht="12.75" customHeight="1">
      <c r="A1745" s="35" t="s">
        <v>113</v>
      </c>
      <c r="B1745" s="30">
        <v>11.0</v>
      </c>
      <c r="C1745" s="36" t="s">
        <v>27</v>
      </c>
      <c r="D1745" s="47"/>
      <c r="E1745" s="33">
        <f t="shared" si="68"/>
        <v>0</v>
      </c>
      <c r="F1745" s="48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</row>
    <row r="1746" ht="12.75" customHeight="1">
      <c r="A1746" s="29" t="s">
        <v>114</v>
      </c>
      <c r="B1746" s="30">
        <v>11.0</v>
      </c>
      <c r="C1746" s="31" t="s">
        <v>29</v>
      </c>
      <c r="D1746" s="47"/>
      <c r="E1746" s="33">
        <f t="shared" si="68"/>
        <v>0</v>
      </c>
      <c r="F1746" s="48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</row>
    <row r="1747" ht="12.75" customHeight="1">
      <c r="A1747" s="45"/>
      <c r="B1747" s="37"/>
      <c r="C1747" s="46"/>
      <c r="D1747" s="47"/>
      <c r="E1747" s="33">
        <f t="shared" si="68"/>
        <v>0</v>
      </c>
      <c r="F1747" s="48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</row>
    <row r="1748" ht="12.75" customHeight="1">
      <c r="A1748" s="42" t="s">
        <v>115</v>
      </c>
      <c r="B1748" s="43"/>
      <c r="C1748" s="43"/>
      <c r="D1748" s="43"/>
      <c r="E1748" s="43"/>
      <c r="F1748" s="44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</row>
    <row r="1749" ht="12.75" customHeight="1">
      <c r="A1749" s="29" t="s">
        <v>116</v>
      </c>
      <c r="B1749" s="30">
        <v>0.0</v>
      </c>
      <c r="C1749" s="31" t="s">
        <v>23</v>
      </c>
      <c r="D1749" s="47"/>
      <c r="E1749" s="33">
        <f t="shared" ref="E1749:E1753" si="69">D1749*B1749</f>
        <v>0</v>
      </c>
      <c r="F1749" s="48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</row>
    <row r="1750" ht="12.75" customHeight="1">
      <c r="A1750" s="35" t="s">
        <v>117</v>
      </c>
      <c r="B1750" s="30">
        <v>0.0</v>
      </c>
      <c r="C1750" s="36" t="s">
        <v>25</v>
      </c>
      <c r="D1750" s="47"/>
      <c r="E1750" s="33">
        <f t="shared" si="69"/>
        <v>0</v>
      </c>
      <c r="F1750" s="48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</row>
    <row r="1751" ht="12.75" customHeight="1">
      <c r="A1751" s="35" t="s">
        <v>118</v>
      </c>
      <c r="B1751" s="30">
        <v>11.0</v>
      </c>
      <c r="C1751" s="36" t="s">
        <v>27</v>
      </c>
      <c r="D1751" s="47"/>
      <c r="E1751" s="33">
        <f t="shared" si="69"/>
        <v>0</v>
      </c>
      <c r="F1751" s="48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</row>
    <row r="1752" ht="12.75" customHeight="1">
      <c r="A1752" s="29" t="s">
        <v>119</v>
      </c>
      <c r="B1752" s="30">
        <v>11.0</v>
      </c>
      <c r="C1752" s="31" t="s">
        <v>29</v>
      </c>
      <c r="D1752" s="47"/>
      <c r="E1752" s="33">
        <f t="shared" si="69"/>
        <v>0</v>
      </c>
      <c r="F1752" s="48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</row>
    <row r="1753" ht="12.75" customHeight="1">
      <c r="A1753" s="49"/>
      <c r="B1753" s="50"/>
      <c r="C1753" s="51"/>
      <c r="D1753" s="52"/>
      <c r="E1753" s="53">
        <f t="shared" si="69"/>
        <v>0</v>
      </c>
      <c r="F1753" s="54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</row>
    <row r="1754" ht="12.75" customHeight="1">
      <c r="A1754" s="55" t="s">
        <v>120</v>
      </c>
      <c r="E1754" s="56">
        <f>SUMIFS(E1720:E1753,F1720:F1753,"Yes")</f>
        <v>0</v>
      </c>
      <c r="F1754" s="6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</row>
    <row r="1755" ht="12.75" customHeight="1">
      <c r="A1755" s="55" t="s">
        <v>121</v>
      </c>
      <c r="E1755" s="56">
        <f>7.75%*E1754</f>
        <v>0</v>
      </c>
      <c r="F1755" s="6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</row>
    <row r="1756" ht="12.75" customHeight="1">
      <c r="A1756" s="55" t="s">
        <v>122</v>
      </c>
      <c r="E1756" s="57">
        <f>SUMIFS(E1720:E1753,F1720:F1753,"No")</f>
        <v>0</v>
      </c>
      <c r="F1756" s="6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</row>
    <row r="1757" ht="12.75" customHeight="1">
      <c r="A1757" s="58" t="s">
        <v>123</v>
      </c>
      <c r="B1757" s="40"/>
      <c r="C1757" s="40"/>
      <c r="D1757" s="40"/>
      <c r="E1757" s="59"/>
      <c r="F1757" s="6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</row>
    <row r="1758" ht="12.75" customHeight="1">
      <c r="A1758" s="55" t="s">
        <v>124</v>
      </c>
      <c r="E1758" s="60">
        <f>SUM(E1754:E1757)</f>
        <v>0</v>
      </c>
      <c r="F1758" s="6"/>
      <c r="G1758" s="61" t="s">
        <v>192</v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</row>
    <row r="1759" ht="12.75" customHeight="1">
      <c r="A1759" s="4"/>
      <c r="B1759" s="5"/>
      <c r="C1759" s="4"/>
      <c r="D1759" s="4"/>
      <c r="E1759" s="4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</row>
    <row r="1760" ht="12.75" customHeight="1">
      <c r="A1760" s="4"/>
      <c r="B1760" s="5"/>
      <c r="C1760" s="4"/>
      <c r="D1760" s="4"/>
      <c r="E1760" s="4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</row>
    <row r="1761" ht="12.75" customHeight="1">
      <c r="A1761" s="4"/>
      <c r="B1761" s="5"/>
      <c r="C1761" s="4"/>
      <c r="D1761" s="4"/>
      <c r="E1761" s="4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</row>
    <row r="1762" ht="12.75" customHeight="1">
      <c r="A1762" s="4"/>
      <c r="B1762" s="5"/>
      <c r="C1762" s="4"/>
      <c r="D1762" s="4"/>
      <c r="E1762" s="4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</row>
    <row r="1763" ht="12.75" customHeight="1">
      <c r="A1763" s="7" t="s">
        <v>2</v>
      </c>
      <c r="C1763" s="8" t="str">
        <f>$C$3</f>
        <v/>
      </c>
      <c r="D1763" s="9"/>
      <c r="E1763" s="9"/>
      <c r="F1763" s="9"/>
      <c r="G1763" s="6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</row>
    <row r="1764" ht="12.75" customHeight="1">
      <c r="A1764" s="10"/>
      <c r="B1764" s="5"/>
      <c r="C1764" s="5"/>
      <c r="D1764" s="5"/>
      <c r="E1764" s="5"/>
      <c r="F1764" s="3"/>
      <c r="G1764" s="6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</row>
    <row r="1765" ht="12.75" customHeight="1">
      <c r="A1765" s="7" t="s">
        <v>5</v>
      </c>
      <c r="C1765" s="8" t="str">
        <f>$C$5</f>
        <v/>
      </c>
      <c r="D1765" s="9"/>
      <c r="E1765" s="9"/>
      <c r="F1765" s="9"/>
      <c r="G1765" s="6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</row>
    <row r="1766" ht="12.75" customHeight="1">
      <c r="A1766" s="7" t="s">
        <v>7</v>
      </c>
      <c r="C1766" s="8" t="str">
        <f>$C$6</f>
        <v/>
      </c>
      <c r="D1766" s="9"/>
      <c r="E1766" s="9"/>
      <c r="F1766" s="9"/>
      <c r="G1766" s="6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</row>
    <row r="1767" ht="12.75" customHeight="1">
      <c r="A1767" s="7" t="s">
        <v>9</v>
      </c>
      <c r="C1767" s="8" t="str">
        <f>$C$7</f>
        <v/>
      </c>
      <c r="D1767" s="9"/>
      <c r="E1767" s="9"/>
      <c r="F1767" s="9"/>
      <c r="G1767" s="6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</row>
    <row r="1768" ht="12.75" customHeight="1">
      <c r="A1768" s="10"/>
      <c r="B1768" s="5"/>
      <c r="C1768" s="5"/>
      <c r="D1768" s="5"/>
      <c r="E1768" s="5"/>
      <c r="F1768" s="3"/>
      <c r="G1768" s="6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</row>
    <row r="1769" ht="12.75" customHeight="1">
      <c r="A1769" s="7" t="s">
        <v>12</v>
      </c>
      <c r="C1769" s="8" t="str">
        <f>$C$9</f>
        <v/>
      </c>
      <c r="D1769" s="9"/>
      <c r="E1769" s="9"/>
      <c r="F1769" s="9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</row>
    <row r="1770" ht="12.75" customHeight="1">
      <c r="A1770" s="4"/>
      <c r="B1770" s="5"/>
      <c r="C1770" s="4"/>
      <c r="D1770" s="4"/>
      <c r="E1770" s="4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</row>
    <row r="1771" ht="12.75" customHeight="1">
      <c r="A1771" s="4"/>
      <c r="B1771" s="5"/>
      <c r="C1771" s="4"/>
      <c r="D1771" s="4"/>
      <c r="E1771" s="4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</row>
    <row r="1772">
      <c r="A1772" s="64" t="s">
        <v>193</v>
      </c>
      <c r="B1772" s="21"/>
      <c r="C1772" s="21"/>
      <c r="D1772" s="21"/>
      <c r="E1772" s="21"/>
      <c r="F1772" s="22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</row>
    <row r="1773" ht="12.75" customHeight="1">
      <c r="A1773" s="25" t="s">
        <v>15</v>
      </c>
      <c r="B1773" s="21"/>
      <c r="C1773" s="21"/>
      <c r="D1773" s="21"/>
      <c r="E1773" s="21"/>
      <c r="F1773" s="22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</row>
    <row r="1774" ht="12.75" customHeight="1">
      <c r="A1774" s="26" t="s">
        <v>16</v>
      </c>
      <c r="B1774" s="27" t="s">
        <v>17</v>
      </c>
      <c r="C1774" s="27" t="s">
        <v>18</v>
      </c>
      <c r="D1774" s="27" t="s">
        <v>19</v>
      </c>
      <c r="E1774" s="27" t="s">
        <v>20</v>
      </c>
      <c r="F1774" s="28" t="s">
        <v>21</v>
      </c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</row>
    <row r="1775" ht="12.75" customHeight="1">
      <c r="A1775" s="29" t="s">
        <v>22</v>
      </c>
      <c r="B1775" s="30">
        <v>1.0</v>
      </c>
      <c r="C1775" s="31" t="s">
        <v>23</v>
      </c>
      <c r="D1775" s="47"/>
      <c r="E1775" s="33">
        <f t="shared" ref="E1775:E1804" si="70">D1775*B1775</f>
        <v>0</v>
      </c>
      <c r="F1775" s="48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</row>
    <row r="1776" ht="12.75" customHeight="1">
      <c r="A1776" s="35" t="s">
        <v>24</v>
      </c>
      <c r="B1776" s="30">
        <v>1.0</v>
      </c>
      <c r="C1776" s="36" t="s">
        <v>25</v>
      </c>
      <c r="D1776" s="47"/>
      <c r="E1776" s="33">
        <f t="shared" si="70"/>
        <v>0</v>
      </c>
      <c r="F1776" s="48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</row>
    <row r="1777" ht="12.75" customHeight="1">
      <c r="A1777" s="35" t="s">
        <v>26</v>
      </c>
      <c r="B1777" s="30">
        <v>5.0</v>
      </c>
      <c r="C1777" s="36" t="s">
        <v>27</v>
      </c>
      <c r="D1777" s="47"/>
      <c r="E1777" s="33">
        <f t="shared" si="70"/>
        <v>0</v>
      </c>
      <c r="F1777" s="48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</row>
    <row r="1778" ht="12.75" customHeight="1">
      <c r="A1778" s="29" t="s">
        <v>28</v>
      </c>
      <c r="B1778" s="30">
        <v>5.0</v>
      </c>
      <c r="C1778" s="31" t="s">
        <v>29</v>
      </c>
      <c r="D1778" s="47"/>
      <c r="E1778" s="33">
        <f t="shared" si="70"/>
        <v>0</v>
      </c>
      <c r="F1778" s="48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</row>
    <row r="1779" ht="12.75" customHeight="1">
      <c r="A1779" s="35" t="s">
        <v>34</v>
      </c>
      <c r="B1779" s="37">
        <v>1.0</v>
      </c>
      <c r="C1779" s="38" t="s">
        <v>35</v>
      </c>
      <c r="D1779" s="47"/>
      <c r="E1779" s="33">
        <f t="shared" si="70"/>
        <v>0</v>
      </c>
      <c r="F1779" s="48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</row>
    <row r="1780" ht="12.75" customHeight="1">
      <c r="A1780" s="35" t="s">
        <v>36</v>
      </c>
      <c r="B1780" s="37">
        <v>1.0</v>
      </c>
      <c r="C1780" s="38" t="s">
        <v>37</v>
      </c>
      <c r="D1780" s="47"/>
      <c r="E1780" s="33">
        <f t="shared" si="70"/>
        <v>0</v>
      </c>
      <c r="F1780" s="48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</row>
    <row r="1781" ht="12.75" customHeight="1">
      <c r="A1781" s="35" t="s">
        <v>38</v>
      </c>
      <c r="B1781" s="37">
        <v>5.0</v>
      </c>
      <c r="C1781" s="38" t="s">
        <v>39</v>
      </c>
      <c r="D1781" s="47"/>
      <c r="E1781" s="33">
        <f t="shared" si="70"/>
        <v>0</v>
      </c>
      <c r="F1781" s="48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</row>
    <row r="1782" ht="12.75" customHeight="1">
      <c r="A1782" s="35" t="s">
        <v>40</v>
      </c>
      <c r="B1782" s="37">
        <v>5.0</v>
      </c>
      <c r="C1782" s="38" t="s">
        <v>41</v>
      </c>
      <c r="D1782" s="47"/>
      <c r="E1782" s="33">
        <f t="shared" si="70"/>
        <v>0</v>
      </c>
      <c r="F1782" s="48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</row>
    <row r="1783" ht="12.75" customHeight="1">
      <c r="A1783" s="35" t="s">
        <v>42</v>
      </c>
      <c r="B1783" s="37">
        <v>1.0</v>
      </c>
      <c r="C1783" s="38" t="s">
        <v>43</v>
      </c>
      <c r="D1783" s="47"/>
      <c r="E1783" s="33">
        <f t="shared" si="70"/>
        <v>0</v>
      </c>
      <c r="F1783" s="48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</row>
    <row r="1784" ht="12.75" customHeight="1">
      <c r="A1784" s="35" t="s">
        <v>44</v>
      </c>
      <c r="B1784" s="37">
        <v>1.0</v>
      </c>
      <c r="C1784" s="38" t="s">
        <v>45</v>
      </c>
      <c r="D1784" s="47"/>
      <c r="E1784" s="33">
        <f t="shared" si="70"/>
        <v>0</v>
      </c>
      <c r="F1784" s="48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</row>
    <row r="1785" ht="12.75" customHeight="1">
      <c r="A1785" s="35" t="s">
        <v>46</v>
      </c>
      <c r="B1785" s="37">
        <v>1.0</v>
      </c>
      <c r="C1785" s="38" t="s">
        <v>47</v>
      </c>
      <c r="D1785" s="47"/>
      <c r="E1785" s="33">
        <f t="shared" si="70"/>
        <v>0</v>
      </c>
      <c r="F1785" s="48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</row>
    <row r="1786" ht="12.75" customHeight="1">
      <c r="A1786" s="35" t="s">
        <v>48</v>
      </c>
      <c r="B1786" s="37">
        <v>1.0</v>
      </c>
      <c r="C1786" s="38" t="s">
        <v>49</v>
      </c>
      <c r="D1786" s="47"/>
      <c r="E1786" s="33">
        <f t="shared" si="70"/>
        <v>0</v>
      </c>
      <c r="F1786" s="48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</row>
    <row r="1787" ht="12.75" customHeight="1">
      <c r="A1787" s="35" t="s">
        <v>50</v>
      </c>
      <c r="B1787" s="37">
        <v>1.0</v>
      </c>
      <c r="C1787" s="38" t="s">
        <v>51</v>
      </c>
      <c r="D1787" s="32"/>
      <c r="E1787" s="33">
        <f t="shared" si="70"/>
        <v>0</v>
      </c>
      <c r="F1787" s="34"/>
      <c r="G1787" s="3"/>
      <c r="H1787" s="5"/>
      <c r="I1787" s="5"/>
      <c r="J1787" s="5"/>
      <c r="K1787" s="5"/>
      <c r="L1787" s="5"/>
      <c r="M1787" s="5"/>
      <c r="N1787" s="5"/>
      <c r="O1787" s="5"/>
      <c r="P1787" s="5"/>
      <c r="Q1787" s="3"/>
      <c r="R1787" s="3"/>
      <c r="S1787" s="3"/>
      <c r="T1787" s="3"/>
      <c r="U1787" s="3"/>
      <c r="V1787" s="3"/>
      <c r="W1787" s="3"/>
      <c r="X1787" s="3"/>
      <c r="Y1787" s="3"/>
      <c r="Z1787" s="3"/>
    </row>
    <row r="1788" ht="12.75" customHeight="1">
      <c r="A1788" s="35" t="s">
        <v>52</v>
      </c>
      <c r="B1788" s="37">
        <v>1.0</v>
      </c>
      <c r="C1788" s="38" t="s">
        <v>53</v>
      </c>
      <c r="D1788" s="47"/>
      <c r="E1788" s="33">
        <f t="shared" si="70"/>
        <v>0</v>
      </c>
      <c r="F1788" s="48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</row>
    <row r="1789" ht="12.75" customHeight="1">
      <c r="A1789" s="35" t="s">
        <v>80</v>
      </c>
      <c r="B1789" s="37">
        <v>1.0</v>
      </c>
      <c r="C1789" s="38" t="s">
        <v>81</v>
      </c>
      <c r="D1789" s="47"/>
      <c r="E1789" s="33">
        <f t="shared" si="70"/>
        <v>0</v>
      </c>
      <c r="F1789" s="48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</row>
    <row r="1790" ht="12.75" customHeight="1">
      <c r="A1790" s="35" t="s">
        <v>82</v>
      </c>
      <c r="B1790" s="37">
        <v>1.0</v>
      </c>
      <c r="C1790" s="38" t="s">
        <v>83</v>
      </c>
      <c r="D1790" s="47"/>
      <c r="E1790" s="33">
        <f t="shared" si="70"/>
        <v>0</v>
      </c>
      <c r="F1790" s="48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</row>
    <row r="1791" ht="12.75" customHeight="1">
      <c r="A1791" s="35" t="s">
        <v>84</v>
      </c>
      <c r="B1791" s="37">
        <v>1.0</v>
      </c>
      <c r="C1791" s="38" t="s">
        <v>85</v>
      </c>
      <c r="D1791" s="47"/>
      <c r="E1791" s="33">
        <f t="shared" si="70"/>
        <v>0</v>
      </c>
      <c r="F1791" s="48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</row>
    <row r="1792" ht="12.75" customHeight="1">
      <c r="A1792" s="35" t="s">
        <v>86</v>
      </c>
      <c r="B1792" s="37">
        <v>1.0</v>
      </c>
      <c r="C1792" s="38" t="s">
        <v>87</v>
      </c>
      <c r="D1792" s="47"/>
      <c r="E1792" s="33">
        <f t="shared" si="70"/>
        <v>0</v>
      </c>
      <c r="F1792" s="48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</row>
    <row r="1793" ht="12.75" customHeight="1">
      <c r="A1793" s="35" t="s">
        <v>88</v>
      </c>
      <c r="B1793" s="37">
        <v>1.0</v>
      </c>
      <c r="C1793" s="38" t="s">
        <v>89</v>
      </c>
      <c r="D1793" s="47"/>
      <c r="E1793" s="33">
        <f t="shared" si="70"/>
        <v>0</v>
      </c>
      <c r="F1793" s="48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</row>
    <row r="1794" ht="12.75" customHeight="1">
      <c r="A1794" s="35" t="s">
        <v>90</v>
      </c>
      <c r="B1794" s="37">
        <v>6.0</v>
      </c>
      <c r="C1794" s="38" t="s">
        <v>91</v>
      </c>
      <c r="D1794" s="47"/>
      <c r="E1794" s="33">
        <f t="shared" si="70"/>
        <v>0</v>
      </c>
      <c r="F1794" s="48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</row>
    <row r="1795" ht="12.75" customHeight="1">
      <c r="A1795" s="35" t="s">
        <v>92</v>
      </c>
      <c r="B1795" s="37">
        <v>6.0</v>
      </c>
      <c r="C1795" s="38" t="s">
        <v>93</v>
      </c>
      <c r="D1795" s="47"/>
      <c r="E1795" s="33">
        <f t="shared" si="70"/>
        <v>0</v>
      </c>
      <c r="F1795" s="48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</row>
    <row r="1796" ht="12.75" customHeight="1">
      <c r="A1796" s="35" t="s">
        <v>94</v>
      </c>
      <c r="B1796" s="37">
        <v>6.0</v>
      </c>
      <c r="C1796" s="38" t="s">
        <v>95</v>
      </c>
      <c r="D1796" s="47"/>
      <c r="E1796" s="33">
        <f t="shared" si="70"/>
        <v>0</v>
      </c>
      <c r="F1796" s="48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</row>
    <row r="1797" ht="12.75" customHeight="1">
      <c r="A1797" s="35" t="s">
        <v>96</v>
      </c>
      <c r="B1797" s="37">
        <v>6.0</v>
      </c>
      <c r="C1797" s="38" t="s">
        <v>97</v>
      </c>
      <c r="D1797" s="47"/>
      <c r="E1797" s="33">
        <f t="shared" si="70"/>
        <v>0</v>
      </c>
      <c r="F1797" s="48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</row>
    <row r="1798" ht="12.75" customHeight="1">
      <c r="A1798" s="35" t="s">
        <v>98</v>
      </c>
      <c r="B1798" s="37">
        <v>6.0</v>
      </c>
      <c r="C1798" s="38" t="s">
        <v>99</v>
      </c>
      <c r="D1798" s="47"/>
      <c r="E1798" s="33">
        <f t="shared" si="70"/>
        <v>0</v>
      </c>
      <c r="F1798" s="48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</row>
    <row r="1799" ht="12.75" customHeight="1">
      <c r="A1799" s="35" t="s">
        <v>100</v>
      </c>
      <c r="B1799" s="37">
        <v>6.0</v>
      </c>
      <c r="C1799" s="38" t="s">
        <v>101</v>
      </c>
      <c r="D1799" s="47"/>
      <c r="E1799" s="33">
        <f t="shared" si="70"/>
        <v>0</v>
      </c>
      <c r="F1799" s="48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</row>
    <row r="1800" ht="12.75" customHeight="1">
      <c r="A1800" s="35" t="s">
        <v>102</v>
      </c>
      <c r="B1800" s="37">
        <v>6.0</v>
      </c>
      <c r="C1800" s="38" t="s">
        <v>103</v>
      </c>
      <c r="D1800" s="47"/>
      <c r="E1800" s="33">
        <f t="shared" si="70"/>
        <v>0</v>
      </c>
      <c r="F1800" s="48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</row>
    <row r="1801" ht="12.75" customHeight="1">
      <c r="A1801" s="35" t="s">
        <v>104</v>
      </c>
      <c r="B1801" s="37">
        <v>6.0</v>
      </c>
      <c r="C1801" s="38" t="s">
        <v>105</v>
      </c>
      <c r="D1801" s="47"/>
      <c r="E1801" s="33">
        <f t="shared" si="70"/>
        <v>0</v>
      </c>
      <c r="F1801" s="48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</row>
    <row r="1802" ht="12.75" customHeight="1">
      <c r="A1802" s="35" t="s">
        <v>106</v>
      </c>
      <c r="B1802" s="37">
        <v>6.0</v>
      </c>
      <c r="C1802" s="38" t="s">
        <v>107</v>
      </c>
      <c r="D1802" s="47"/>
      <c r="E1802" s="33">
        <f t="shared" si="70"/>
        <v>0</v>
      </c>
      <c r="F1802" s="48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</row>
    <row r="1803" ht="12.75" customHeight="1">
      <c r="A1803" s="35" t="s">
        <v>108</v>
      </c>
      <c r="B1803" s="37">
        <v>6.0</v>
      </c>
      <c r="C1803" s="38" t="s">
        <v>109</v>
      </c>
      <c r="D1803" s="47"/>
      <c r="E1803" s="33">
        <f t="shared" si="70"/>
        <v>0</v>
      </c>
      <c r="F1803" s="48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</row>
    <row r="1804" ht="12.75" customHeight="1">
      <c r="A1804" s="35"/>
      <c r="B1804" s="37"/>
      <c r="C1804" s="38"/>
      <c r="D1804" s="47"/>
      <c r="E1804" s="33">
        <f t="shared" si="70"/>
        <v>0</v>
      </c>
      <c r="F1804" s="48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</row>
    <row r="1805" ht="12.75" customHeight="1">
      <c r="A1805" s="35"/>
      <c r="B1805" s="37"/>
      <c r="C1805" s="38"/>
      <c r="D1805" s="47"/>
      <c r="E1805" s="33">
        <v>0.0</v>
      </c>
      <c r="F1805" s="48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</row>
    <row r="1806" ht="12.75" customHeight="1">
      <c r="A1806" s="42" t="s">
        <v>110</v>
      </c>
      <c r="B1806" s="43"/>
      <c r="C1806" s="43"/>
      <c r="D1806" s="43"/>
      <c r="E1806" s="43"/>
      <c r="F1806" s="44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</row>
    <row r="1807" ht="12.75" customHeight="1">
      <c r="A1807" s="29" t="s">
        <v>111</v>
      </c>
      <c r="B1807" s="30">
        <v>1.0</v>
      </c>
      <c r="C1807" s="31" t="s">
        <v>23</v>
      </c>
      <c r="D1807" s="47"/>
      <c r="E1807" s="33">
        <f t="shared" ref="E1807:E1811" si="71">D1807*B1807</f>
        <v>0</v>
      </c>
      <c r="F1807" s="48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</row>
    <row r="1808" ht="12.75" customHeight="1">
      <c r="A1808" s="35" t="s">
        <v>112</v>
      </c>
      <c r="B1808" s="30">
        <v>1.0</v>
      </c>
      <c r="C1808" s="36" t="s">
        <v>25</v>
      </c>
      <c r="D1808" s="47"/>
      <c r="E1808" s="33">
        <f t="shared" si="71"/>
        <v>0</v>
      </c>
      <c r="F1808" s="48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</row>
    <row r="1809" ht="12.75" customHeight="1">
      <c r="A1809" s="35" t="s">
        <v>113</v>
      </c>
      <c r="B1809" s="30">
        <v>5.0</v>
      </c>
      <c r="C1809" s="36" t="s">
        <v>27</v>
      </c>
      <c r="D1809" s="47"/>
      <c r="E1809" s="33">
        <f t="shared" si="71"/>
        <v>0</v>
      </c>
      <c r="F1809" s="48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</row>
    <row r="1810" ht="12.75" customHeight="1">
      <c r="A1810" s="29" t="s">
        <v>114</v>
      </c>
      <c r="B1810" s="30">
        <v>5.0</v>
      </c>
      <c r="C1810" s="31" t="s">
        <v>29</v>
      </c>
      <c r="D1810" s="47"/>
      <c r="E1810" s="33">
        <f t="shared" si="71"/>
        <v>0</v>
      </c>
      <c r="F1810" s="48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</row>
    <row r="1811" ht="12.75" customHeight="1">
      <c r="A1811" s="45"/>
      <c r="B1811" s="37"/>
      <c r="C1811" s="46"/>
      <c r="D1811" s="47"/>
      <c r="E1811" s="33">
        <f t="shared" si="71"/>
        <v>0</v>
      </c>
      <c r="F1811" s="48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</row>
    <row r="1812" ht="12.75" customHeight="1">
      <c r="A1812" s="42" t="s">
        <v>115</v>
      </c>
      <c r="B1812" s="43"/>
      <c r="C1812" s="43"/>
      <c r="D1812" s="43"/>
      <c r="E1812" s="43"/>
      <c r="F1812" s="44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</row>
    <row r="1813" ht="12.75" customHeight="1">
      <c r="A1813" s="29" t="s">
        <v>116</v>
      </c>
      <c r="B1813" s="30">
        <v>1.0</v>
      </c>
      <c r="C1813" s="31" t="s">
        <v>23</v>
      </c>
      <c r="D1813" s="47"/>
      <c r="E1813" s="33">
        <f t="shared" ref="E1813:E1817" si="72">D1813*B1813</f>
        <v>0</v>
      </c>
      <c r="F1813" s="48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</row>
    <row r="1814" ht="12.75" customHeight="1">
      <c r="A1814" s="35" t="s">
        <v>117</v>
      </c>
      <c r="B1814" s="30">
        <v>1.0</v>
      </c>
      <c r="C1814" s="36" t="s">
        <v>25</v>
      </c>
      <c r="D1814" s="47"/>
      <c r="E1814" s="33">
        <f t="shared" si="72"/>
        <v>0</v>
      </c>
      <c r="F1814" s="48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</row>
    <row r="1815" ht="12.75" customHeight="1">
      <c r="A1815" s="35" t="s">
        <v>118</v>
      </c>
      <c r="B1815" s="30">
        <v>5.0</v>
      </c>
      <c r="C1815" s="36" t="s">
        <v>27</v>
      </c>
      <c r="D1815" s="47"/>
      <c r="E1815" s="33">
        <f t="shared" si="72"/>
        <v>0</v>
      </c>
      <c r="F1815" s="48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</row>
    <row r="1816" ht="12.75" customHeight="1">
      <c r="A1816" s="29" t="s">
        <v>119</v>
      </c>
      <c r="B1816" s="30">
        <v>5.0</v>
      </c>
      <c r="C1816" s="31" t="s">
        <v>29</v>
      </c>
      <c r="D1816" s="47"/>
      <c r="E1816" s="33">
        <f t="shared" si="72"/>
        <v>0</v>
      </c>
      <c r="F1816" s="48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</row>
    <row r="1817" ht="12.75" customHeight="1">
      <c r="A1817" s="49"/>
      <c r="B1817" s="50"/>
      <c r="C1817" s="51"/>
      <c r="D1817" s="52"/>
      <c r="E1817" s="53">
        <f t="shared" si="72"/>
        <v>0</v>
      </c>
      <c r="F1817" s="54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</row>
    <row r="1818" ht="12.75" customHeight="1">
      <c r="A1818" s="55" t="s">
        <v>120</v>
      </c>
      <c r="E1818" s="56">
        <f>SUMIFS(E1775:E1817,F1775:F1817,"Yes")</f>
        <v>0</v>
      </c>
      <c r="F1818" s="6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</row>
    <row r="1819" ht="12.75" customHeight="1">
      <c r="A1819" s="55" t="s">
        <v>121</v>
      </c>
      <c r="E1819" s="56">
        <f>7.75%*E1818</f>
        <v>0</v>
      </c>
      <c r="F1819" s="6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</row>
    <row r="1820" ht="12.75" customHeight="1">
      <c r="A1820" s="55" t="s">
        <v>122</v>
      </c>
      <c r="E1820" s="57">
        <f>SUMIFS(E1775:E1817,F1775:F1817,"No")</f>
        <v>0</v>
      </c>
      <c r="F1820" s="6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</row>
    <row r="1821" ht="12.75" customHeight="1">
      <c r="A1821" s="58" t="s">
        <v>123</v>
      </c>
      <c r="B1821" s="40"/>
      <c r="C1821" s="40"/>
      <c r="D1821" s="40"/>
      <c r="E1821" s="59"/>
      <c r="F1821" s="6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</row>
    <row r="1822" ht="12.75" customHeight="1">
      <c r="A1822" s="55" t="s">
        <v>124</v>
      </c>
      <c r="E1822" s="60">
        <f>SUM(E1818:E1821)</f>
        <v>0</v>
      </c>
      <c r="F1822" s="6"/>
      <c r="G1822" s="61" t="s">
        <v>194</v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</row>
    <row r="1823" ht="12.75" customHeight="1">
      <c r="A1823" s="4"/>
      <c r="B1823" s="5"/>
      <c r="C1823" s="4"/>
      <c r="D1823" s="4"/>
      <c r="E1823" s="4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</row>
    <row r="1824" ht="12.75" customHeight="1">
      <c r="A1824" s="4"/>
      <c r="B1824" s="5"/>
      <c r="C1824" s="4"/>
      <c r="D1824" s="4"/>
      <c r="E1824" s="4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</row>
    <row r="1825" ht="12.75" customHeight="1">
      <c r="A1825" s="4"/>
      <c r="B1825" s="5"/>
      <c r="C1825" s="4"/>
      <c r="D1825" s="4"/>
      <c r="E1825" s="4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</row>
    <row r="1826" ht="12.75" customHeight="1">
      <c r="A1826" s="4"/>
      <c r="B1826" s="5"/>
      <c r="C1826" s="4"/>
      <c r="D1826" s="4"/>
      <c r="E1826" s="4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</row>
    <row r="1827" ht="12.75" customHeight="1">
      <c r="A1827" s="7" t="s">
        <v>2</v>
      </c>
      <c r="C1827" s="8" t="str">
        <f>$C$3</f>
        <v/>
      </c>
      <c r="D1827" s="9"/>
      <c r="E1827" s="9"/>
      <c r="F1827" s="9"/>
      <c r="G1827" s="6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</row>
    <row r="1828" ht="12.75" customHeight="1">
      <c r="A1828" s="10"/>
      <c r="B1828" s="5"/>
      <c r="C1828" s="5"/>
      <c r="D1828" s="5"/>
      <c r="E1828" s="5"/>
      <c r="F1828" s="3"/>
      <c r="G1828" s="6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</row>
    <row r="1829" ht="12.75" customHeight="1">
      <c r="A1829" s="7" t="s">
        <v>5</v>
      </c>
      <c r="C1829" s="8" t="str">
        <f>$C$5</f>
        <v/>
      </c>
      <c r="D1829" s="9"/>
      <c r="E1829" s="9"/>
      <c r="F1829" s="9"/>
      <c r="G1829" s="6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</row>
    <row r="1830" ht="12.75" customHeight="1">
      <c r="A1830" s="7" t="s">
        <v>7</v>
      </c>
      <c r="C1830" s="8" t="str">
        <f>$C$6</f>
        <v/>
      </c>
      <c r="D1830" s="9"/>
      <c r="E1830" s="9"/>
      <c r="F1830" s="9"/>
      <c r="G1830" s="6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</row>
    <row r="1831" ht="12.75" customHeight="1">
      <c r="A1831" s="7" t="s">
        <v>9</v>
      </c>
      <c r="C1831" s="8" t="str">
        <f>$C$7</f>
        <v/>
      </c>
      <c r="D1831" s="9"/>
      <c r="E1831" s="9"/>
      <c r="F1831" s="9"/>
      <c r="G1831" s="6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</row>
    <row r="1832" ht="12.75" customHeight="1">
      <c r="A1832" s="10"/>
      <c r="B1832" s="5"/>
      <c r="C1832" s="5"/>
      <c r="D1832" s="5"/>
      <c r="E1832" s="5"/>
      <c r="F1832" s="3"/>
      <c r="G1832" s="6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</row>
    <row r="1833" ht="12.75" customHeight="1">
      <c r="A1833" s="7" t="s">
        <v>12</v>
      </c>
      <c r="C1833" s="8" t="str">
        <f>$C$9</f>
        <v/>
      </c>
      <c r="D1833" s="9"/>
      <c r="E1833" s="9"/>
      <c r="F1833" s="9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</row>
    <row r="1834" ht="12.75" customHeight="1">
      <c r="A1834" s="4"/>
      <c r="B1834" s="5"/>
      <c r="C1834" s="4"/>
      <c r="D1834" s="4"/>
      <c r="E1834" s="4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</row>
    <row r="1835" ht="12.75" customHeight="1">
      <c r="A1835" s="4"/>
      <c r="B1835" s="5"/>
      <c r="C1835" s="4"/>
      <c r="D1835" s="4"/>
      <c r="E1835" s="4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</row>
    <row r="1836">
      <c r="A1836" s="64" t="s">
        <v>195</v>
      </c>
      <c r="B1836" s="21"/>
      <c r="C1836" s="21"/>
      <c r="D1836" s="21"/>
      <c r="E1836" s="21"/>
      <c r="F1836" s="22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</row>
    <row r="1837" ht="12.75" customHeight="1">
      <c r="A1837" s="25" t="s">
        <v>15</v>
      </c>
      <c r="B1837" s="21"/>
      <c r="C1837" s="21"/>
      <c r="D1837" s="21"/>
      <c r="E1837" s="21"/>
      <c r="F1837" s="22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</row>
    <row r="1838" ht="12.75" customHeight="1">
      <c r="A1838" s="26" t="s">
        <v>16</v>
      </c>
      <c r="B1838" s="27" t="s">
        <v>17</v>
      </c>
      <c r="C1838" s="27" t="s">
        <v>18</v>
      </c>
      <c r="D1838" s="27" t="s">
        <v>19</v>
      </c>
      <c r="E1838" s="27" t="s">
        <v>20</v>
      </c>
      <c r="F1838" s="28" t="s">
        <v>21</v>
      </c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</row>
    <row r="1839" ht="12.75" customHeight="1">
      <c r="A1839" s="29" t="s">
        <v>22</v>
      </c>
      <c r="B1839" s="30">
        <v>1.0</v>
      </c>
      <c r="C1839" s="31" t="s">
        <v>23</v>
      </c>
      <c r="D1839" s="47"/>
      <c r="E1839" s="33">
        <f t="shared" ref="E1839:E1870" si="73">D1839*B1839</f>
        <v>0</v>
      </c>
      <c r="F1839" s="48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</row>
    <row r="1840" ht="12.75" customHeight="1">
      <c r="A1840" s="35" t="s">
        <v>24</v>
      </c>
      <c r="B1840" s="30">
        <v>1.0</v>
      </c>
      <c r="C1840" s="36" t="s">
        <v>25</v>
      </c>
      <c r="D1840" s="47"/>
      <c r="E1840" s="33">
        <f t="shared" si="73"/>
        <v>0</v>
      </c>
      <c r="F1840" s="48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</row>
    <row r="1841" ht="12.75" customHeight="1">
      <c r="A1841" s="35" t="s">
        <v>26</v>
      </c>
      <c r="B1841" s="30">
        <v>5.0</v>
      </c>
      <c r="C1841" s="36" t="s">
        <v>27</v>
      </c>
      <c r="D1841" s="47"/>
      <c r="E1841" s="33">
        <f t="shared" si="73"/>
        <v>0</v>
      </c>
      <c r="F1841" s="48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</row>
    <row r="1842" ht="12.75" customHeight="1">
      <c r="A1842" s="29" t="s">
        <v>28</v>
      </c>
      <c r="B1842" s="30">
        <v>5.0</v>
      </c>
      <c r="C1842" s="31" t="s">
        <v>29</v>
      </c>
      <c r="D1842" s="47"/>
      <c r="E1842" s="33">
        <f t="shared" si="73"/>
        <v>0</v>
      </c>
      <c r="F1842" s="48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</row>
    <row r="1843" ht="12.75" customHeight="1">
      <c r="A1843" s="35" t="s">
        <v>30</v>
      </c>
      <c r="B1843" s="37">
        <v>0.0</v>
      </c>
      <c r="C1843" s="38" t="s">
        <v>31</v>
      </c>
      <c r="D1843" s="47"/>
      <c r="E1843" s="33">
        <f t="shared" si="73"/>
        <v>0</v>
      </c>
      <c r="F1843" s="48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</row>
    <row r="1844" ht="12.75" customHeight="1">
      <c r="A1844" s="35" t="s">
        <v>32</v>
      </c>
      <c r="B1844" s="37">
        <v>0.0</v>
      </c>
      <c r="C1844" s="38" t="s">
        <v>33</v>
      </c>
      <c r="D1844" s="47"/>
      <c r="E1844" s="33">
        <f t="shared" si="73"/>
        <v>0</v>
      </c>
      <c r="F1844" s="48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</row>
    <row r="1845" ht="12.75" customHeight="1">
      <c r="A1845" s="35" t="s">
        <v>34</v>
      </c>
      <c r="B1845" s="37">
        <v>1.0</v>
      </c>
      <c r="C1845" s="38" t="s">
        <v>35</v>
      </c>
      <c r="D1845" s="47"/>
      <c r="E1845" s="33">
        <f t="shared" si="73"/>
        <v>0</v>
      </c>
      <c r="F1845" s="48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</row>
    <row r="1846" ht="12.75" customHeight="1">
      <c r="A1846" s="35" t="s">
        <v>36</v>
      </c>
      <c r="B1846" s="37">
        <v>1.0</v>
      </c>
      <c r="C1846" s="38" t="s">
        <v>37</v>
      </c>
      <c r="D1846" s="47"/>
      <c r="E1846" s="33">
        <f t="shared" si="73"/>
        <v>0</v>
      </c>
      <c r="F1846" s="48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</row>
    <row r="1847" ht="12.75" customHeight="1">
      <c r="A1847" s="35" t="s">
        <v>38</v>
      </c>
      <c r="B1847" s="37">
        <v>5.0</v>
      </c>
      <c r="C1847" s="38" t="s">
        <v>39</v>
      </c>
      <c r="D1847" s="47"/>
      <c r="E1847" s="33">
        <f t="shared" si="73"/>
        <v>0</v>
      </c>
      <c r="F1847" s="48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</row>
    <row r="1848" ht="12.75" customHeight="1">
      <c r="A1848" s="35" t="s">
        <v>40</v>
      </c>
      <c r="B1848" s="37">
        <v>5.0</v>
      </c>
      <c r="C1848" s="38" t="s">
        <v>41</v>
      </c>
      <c r="D1848" s="47"/>
      <c r="E1848" s="33">
        <f t="shared" si="73"/>
        <v>0</v>
      </c>
      <c r="F1848" s="48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</row>
    <row r="1849" ht="12.75" customHeight="1">
      <c r="A1849" s="35" t="s">
        <v>42</v>
      </c>
      <c r="B1849" s="37">
        <v>1.0</v>
      </c>
      <c r="C1849" s="38" t="s">
        <v>43</v>
      </c>
      <c r="D1849" s="47"/>
      <c r="E1849" s="33">
        <f t="shared" si="73"/>
        <v>0</v>
      </c>
      <c r="F1849" s="48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</row>
    <row r="1850" ht="12.75" customHeight="1">
      <c r="A1850" s="35" t="s">
        <v>44</v>
      </c>
      <c r="B1850" s="37">
        <v>1.0</v>
      </c>
      <c r="C1850" s="38" t="s">
        <v>45</v>
      </c>
      <c r="D1850" s="47"/>
      <c r="E1850" s="33">
        <f t="shared" si="73"/>
        <v>0</v>
      </c>
      <c r="F1850" s="48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</row>
    <row r="1851" ht="12.75" customHeight="1">
      <c r="A1851" s="35" t="s">
        <v>46</v>
      </c>
      <c r="B1851" s="37">
        <v>1.0</v>
      </c>
      <c r="C1851" s="38" t="s">
        <v>47</v>
      </c>
      <c r="D1851" s="47"/>
      <c r="E1851" s="33">
        <f t="shared" si="73"/>
        <v>0</v>
      </c>
      <c r="F1851" s="48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</row>
    <row r="1852" ht="12.75" customHeight="1">
      <c r="A1852" s="35" t="s">
        <v>48</v>
      </c>
      <c r="B1852" s="37">
        <v>1.0</v>
      </c>
      <c r="C1852" s="38" t="s">
        <v>49</v>
      </c>
      <c r="D1852" s="47"/>
      <c r="E1852" s="33">
        <f t="shared" si="73"/>
        <v>0</v>
      </c>
      <c r="F1852" s="48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</row>
    <row r="1853" ht="12.75" customHeight="1">
      <c r="A1853" s="35" t="s">
        <v>50</v>
      </c>
      <c r="B1853" s="37">
        <v>1.0</v>
      </c>
      <c r="C1853" s="38" t="s">
        <v>51</v>
      </c>
      <c r="D1853" s="32"/>
      <c r="E1853" s="33">
        <f t="shared" si="73"/>
        <v>0</v>
      </c>
      <c r="F1853" s="34"/>
      <c r="G1853" s="3"/>
      <c r="H1853" s="5"/>
      <c r="I1853" s="5"/>
      <c r="J1853" s="5"/>
      <c r="K1853" s="5"/>
      <c r="L1853" s="5"/>
      <c r="M1853" s="5"/>
      <c r="N1853" s="5"/>
      <c r="O1853" s="5"/>
      <c r="P1853" s="5"/>
      <c r="Q1853" s="3"/>
      <c r="R1853" s="3"/>
      <c r="S1853" s="3"/>
      <c r="T1853" s="3"/>
      <c r="U1853" s="3"/>
      <c r="V1853" s="3"/>
      <c r="W1853" s="3"/>
      <c r="X1853" s="3"/>
      <c r="Y1853" s="3"/>
      <c r="Z1853" s="3"/>
    </row>
    <row r="1854" ht="12.75" customHeight="1">
      <c r="A1854" s="35" t="s">
        <v>52</v>
      </c>
      <c r="B1854" s="37">
        <v>1.0</v>
      </c>
      <c r="C1854" s="38" t="s">
        <v>53</v>
      </c>
      <c r="D1854" s="47"/>
      <c r="E1854" s="33">
        <f t="shared" si="73"/>
        <v>0</v>
      </c>
      <c r="F1854" s="48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</row>
    <row r="1855" ht="12.75" customHeight="1">
      <c r="A1855" s="35" t="s">
        <v>80</v>
      </c>
      <c r="B1855" s="37">
        <v>1.0</v>
      </c>
      <c r="C1855" s="38" t="s">
        <v>81</v>
      </c>
      <c r="D1855" s="47"/>
      <c r="E1855" s="33">
        <f t="shared" si="73"/>
        <v>0</v>
      </c>
      <c r="F1855" s="48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</row>
    <row r="1856" ht="12.75" customHeight="1">
      <c r="A1856" s="35" t="s">
        <v>82</v>
      </c>
      <c r="B1856" s="37">
        <v>1.0</v>
      </c>
      <c r="C1856" s="38" t="s">
        <v>83</v>
      </c>
      <c r="D1856" s="47"/>
      <c r="E1856" s="33">
        <f t="shared" si="73"/>
        <v>0</v>
      </c>
      <c r="F1856" s="48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</row>
    <row r="1857" ht="12.75" customHeight="1">
      <c r="A1857" s="35" t="s">
        <v>84</v>
      </c>
      <c r="B1857" s="37">
        <v>1.0</v>
      </c>
      <c r="C1857" s="38" t="s">
        <v>85</v>
      </c>
      <c r="D1857" s="47"/>
      <c r="E1857" s="33">
        <f t="shared" si="73"/>
        <v>0</v>
      </c>
      <c r="F1857" s="48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</row>
    <row r="1858" ht="12.75" customHeight="1">
      <c r="A1858" s="35" t="s">
        <v>86</v>
      </c>
      <c r="B1858" s="37">
        <v>1.0</v>
      </c>
      <c r="C1858" s="38" t="s">
        <v>87</v>
      </c>
      <c r="D1858" s="47"/>
      <c r="E1858" s="33">
        <f t="shared" si="73"/>
        <v>0</v>
      </c>
      <c r="F1858" s="48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</row>
    <row r="1859" ht="12.75" customHeight="1">
      <c r="A1859" s="35" t="s">
        <v>88</v>
      </c>
      <c r="B1859" s="37">
        <v>1.0</v>
      </c>
      <c r="C1859" s="38" t="s">
        <v>89</v>
      </c>
      <c r="D1859" s="47"/>
      <c r="E1859" s="33">
        <f t="shared" si="73"/>
        <v>0</v>
      </c>
      <c r="F1859" s="48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</row>
    <row r="1860" ht="12.75" customHeight="1">
      <c r="A1860" s="35" t="s">
        <v>90</v>
      </c>
      <c r="B1860" s="37">
        <v>6.0</v>
      </c>
      <c r="C1860" s="38" t="s">
        <v>91</v>
      </c>
      <c r="D1860" s="47"/>
      <c r="E1860" s="33">
        <f t="shared" si="73"/>
        <v>0</v>
      </c>
      <c r="F1860" s="48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</row>
    <row r="1861" ht="12.75" customHeight="1">
      <c r="A1861" s="35" t="s">
        <v>92</v>
      </c>
      <c r="B1861" s="37">
        <v>6.0</v>
      </c>
      <c r="C1861" s="38" t="s">
        <v>93</v>
      </c>
      <c r="D1861" s="47"/>
      <c r="E1861" s="33">
        <f t="shared" si="73"/>
        <v>0</v>
      </c>
      <c r="F1861" s="48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</row>
    <row r="1862" ht="12.75" customHeight="1">
      <c r="A1862" s="35" t="s">
        <v>94</v>
      </c>
      <c r="B1862" s="37">
        <v>6.0</v>
      </c>
      <c r="C1862" s="38" t="s">
        <v>95</v>
      </c>
      <c r="D1862" s="47"/>
      <c r="E1862" s="33">
        <f t="shared" si="73"/>
        <v>0</v>
      </c>
      <c r="F1862" s="48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</row>
    <row r="1863" ht="12.75" customHeight="1">
      <c r="A1863" s="35" t="s">
        <v>96</v>
      </c>
      <c r="B1863" s="37">
        <v>6.0</v>
      </c>
      <c r="C1863" s="38" t="s">
        <v>97</v>
      </c>
      <c r="D1863" s="47"/>
      <c r="E1863" s="33">
        <f t="shared" si="73"/>
        <v>0</v>
      </c>
      <c r="F1863" s="48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</row>
    <row r="1864" ht="12.75" customHeight="1">
      <c r="A1864" s="35" t="s">
        <v>98</v>
      </c>
      <c r="B1864" s="37">
        <v>6.0</v>
      </c>
      <c r="C1864" s="38" t="s">
        <v>99</v>
      </c>
      <c r="D1864" s="47"/>
      <c r="E1864" s="33">
        <f t="shared" si="73"/>
        <v>0</v>
      </c>
      <c r="F1864" s="48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</row>
    <row r="1865" ht="12.75" customHeight="1">
      <c r="A1865" s="35" t="s">
        <v>100</v>
      </c>
      <c r="B1865" s="37">
        <v>6.0</v>
      </c>
      <c r="C1865" s="38" t="s">
        <v>101</v>
      </c>
      <c r="D1865" s="47"/>
      <c r="E1865" s="33">
        <f t="shared" si="73"/>
        <v>0</v>
      </c>
      <c r="F1865" s="48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</row>
    <row r="1866" ht="12.75" customHeight="1">
      <c r="A1866" s="35" t="s">
        <v>102</v>
      </c>
      <c r="B1866" s="37">
        <v>6.0</v>
      </c>
      <c r="C1866" s="38" t="s">
        <v>103</v>
      </c>
      <c r="D1866" s="47"/>
      <c r="E1866" s="33">
        <f t="shared" si="73"/>
        <v>0</v>
      </c>
      <c r="F1866" s="48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</row>
    <row r="1867" ht="12.75" customHeight="1">
      <c r="A1867" s="35" t="s">
        <v>104</v>
      </c>
      <c r="B1867" s="37">
        <v>6.0</v>
      </c>
      <c r="C1867" s="38" t="s">
        <v>105</v>
      </c>
      <c r="D1867" s="47"/>
      <c r="E1867" s="33">
        <f t="shared" si="73"/>
        <v>0</v>
      </c>
      <c r="F1867" s="48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</row>
    <row r="1868" ht="12.75" customHeight="1">
      <c r="A1868" s="35" t="s">
        <v>106</v>
      </c>
      <c r="B1868" s="37">
        <v>6.0</v>
      </c>
      <c r="C1868" s="38" t="s">
        <v>107</v>
      </c>
      <c r="D1868" s="47"/>
      <c r="E1868" s="33">
        <f t="shared" si="73"/>
        <v>0</v>
      </c>
      <c r="F1868" s="48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</row>
    <row r="1869" ht="12.75" customHeight="1">
      <c r="A1869" s="35" t="s">
        <v>108</v>
      </c>
      <c r="B1869" s="37">
        <v>6.0</v>
      </c>
      <c r="C1869" s="38" t="s">
        <v>109</v>
      </c>
      <c r="D1869" s="47"/>
      <c r="E1869" s="33">
        <f t="shared" si="73"/>
        <v>0</v>
      </c>
      <c r="F1869" s="48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</row>
    <row r="1870" ht="12.75" customHeight="1">
      <c r="A1870" s="35"/>
      <c r="B1870" s="37"/>
      <c r="C1870" s="38"/>
      <c r="D1870" s="47"/>
      <c r="E1870" s="33">
        <f t="shared" si="73"/>
        <v>0</v>
      </c>
      <c r="F1870" s="48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</row>
    <row r="1871" ht="12.75" customHeight="1">
      <c r="A1871" s="35"/>
      <c r="B1871" s="37"/>
      <c r="C1871" s="38"/>
      <c r="D1871" s="47"/>
      <c r="E1871" s="33">
        <v>0.0</v>
      </c>
      <c r="F1871" s="48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</row>
    <row r="1872" ht="12.75" customHeight="1">
      <c r="A1872" s="42" t="s">
        <v>110</v>
      </c>
      <c r="B1872" s="43"/>
      <c r="C1872" s="43"/>
      <c r="D1872" s="43"/>
      <c r="E1872" s="43"/>
      <c r="F1872" s="44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</row>
    <row r="1873" ht="12.75" customHeight="1">
      <c r="A1873" s="29" t="s">
        <v>111</v>
      </c>
      <c r="B1873" s="30">
        <v>1.0</v>
      </c>
      <c r="C1873" s="31" t="s">
        <v>23</v>
      </c>
      <c r="D1873" s="47"/>
      <c r="E1873" s="33">
        <f t="shared" ref="E1873:E1877" si="74">D1873*B1873</f>
        <v>0</v>
      </c>
      <c r="F1873" s="48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</row>
    <row r="1874" ht="12.75" customHeight="1">
      <c r="A1874" s="35" t="s">
        <v>112</v>
      </c>
      <c r="B1874" s="30">
        <v>1.0</v>
      </c>
      <c r="C1874" s="36" t="s">
        <v>25</v>
      </c>
      <c r="D1874" s="47"/>
      <c r="E1874" s="33">
        <f t="shared" si="74"/>
        <v>0</v>
      </c>
      <c r="F1874" s="48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</row>
    <row r="1875" ht="12.75" customHeight="1">
      <c r="A1875" s="35" t="s">
        <v>113</v>
      </c>
      <c r="B1875" s="30">
        <v>5.0</v>
      </c>
      <c r="C1875" s="36" t="s">
        <v>27</v>
      </c>
      <c r="D1875" s="47"/>
      <c r="E1875" s="33">
        <f t="shared" si="74"/>
        <v>0</v>
      </c>
      <c r="F1875" s="48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</row>
    <row r="1876" ht="12.75" customHeight="1">
      <c r="A1876" s="29" t="s">
        <v>114</v>
      </c>
      <c r="B1876" s="30">
        <v>5.0</v>
      </c>
      <c r="C1876" s="31" t="s">
        <v>29</v>
      </c>
      <c r="D1876" s="47"/>
      <c r="E1876" s="33">
        <f t="shared" si="74"/>
        <v>0</v>
      </c>
      <c r="F1876" s="48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</row>
    <row r="1877" ht="12.75" customHeight="1">
      <c r="A1877" s="45"/>
      <c r="B1877" s="37"/>
      <c r="C1877" s="46"/>
      <c r="D1877" s="47"/>
      <c r="E1877" s="33">
        <f t="shared" si="74"/>
        <v>0</v>
      </c>
      <c r="F1877" s="48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</row>
    <row r="1878" ht="12.75" customHeight="1">
      <c r="A1878" s="42" t="s">
        <v>115</v>
      </c>
      <c r="B1878" s="43"/>
      <c r="C1878" s="43"/>
      <c r="D1878" s="43"/>
      <c r="E1878" s="43"/>
      <c r="F1878" s="44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</row>
    <row r="1879" ht="12.75" customHeight="1">
      <c r="A1879" s="29" t="s">
        <v>116</v>
      </c>
      <c r="B1879" s="30">
        <v>1.0</v>
      </c>
      <c r="C1879" s="31" t="s">
        <v>23</v>
      </c>
      <c r="D1879" s="47"/>
      <c r="E1879" s="33">
        <f t="shared" ref="E1879:E1883" si="75">D1879*B1879</f>
        <v>0</v>
      </c>
      <c r="F1879" s="48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</row>
    <row r="1880" ht="12.75" customHeight="1">
      <c r="A1880" s="35" t="s">
        <v>117</v>
      </c>
      <c r="B1880" s="30">
        <v>1.0</v>
      </c>
      <c r="C1880" s="36" t="s">
        <v>25</v>
      </c>
      <c r="D1880" s="47"/>
      <c r="E1880" s="33">
        <f t="shared" si="75"/>
        <v>0</v>
      </c>
      <c r="F1880" s="48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</row>
    <row r="1881" ht="12.75" customHeight="1">
      <c r="A1881" s="35" t="s">
        <v>118</v>
      </c>
      <c r="B1881" s="30">
        <v>5.0</v>
      </c>
      <c r="C1881" s="36" t="s">
        <v>27</v>
      </c>
      <c r="D1881" s="47"/>
      <c r="E1881" s="33">
        <f t="shared" si="75"/>
        <v>0</v>
      </c>
      <c r="F1881" s="48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</row>
    <row r="1882" ht="12.75" customHeight="1">
      <c r="A1882" s="29" t="s">
        <v>119</v>
      </c>
      <c r="B1882" s="30">
        <v>5.0</v>
      </c>
      <c r="C1882" s="31" t="s">
        <v>29</v>
      </c>
      <c r="D1882" s="47"/>
      <c r="E1882" s="33">
        <f t="shared" si="75"/>
        <v>0</v>
      </c>
      <c r="F1882" s="48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</row>
    <row r="1883" ht="12.75" customHeight="1">
      <c r="A1883" s="49"/>
      <c r="B1883" s="50"/>
      <c r="C1883" s="51"/>
      <c r="D1883" s="52"/>
      <c r="E1883" s="53">
        <f t="shared" si="75"/>
        <v>0</v>
      </c>
      <c r="F1883" s="54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</row>
    <row r="1884" ht="12.75" customHeight="1">
      <c r="A1884" s="55" t="s">
        <v>120</v>
      </c>
      <c r="E1884" s="56">
        <f>SUMIFS(E1839:E1883,F1839:F1883,"Yes")</f>
        <v>0</v>
      </c>
      <c r="F1884" s="6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</row>
    <row r="1885" ht="12.75" customHeight="1">
      <c r="A1885" s="55" t="s">
        <v>121</v>
      </c>
      <c r="E1885" s="56">
        <f>7.75%*E1884</f>
        <v>0</v>
      </c>
      <c r="F1885" s="6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</row>
    <row r="1886" ht="12.75" customHeight="1">
      <c r="A1886" s="55" t="s">
        <v>122</v>
      </c>
      <c r="E1886" s="57">
        <f>SUMIFS(E1839:E1883,F1839:F1883,"No")</f>
        <v>0</v>
      </c>
      <c r="F1886" s="6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</row>
    <row r="1887" ht="12.75" customHeight="1">
      <c r="A1887" s="58" t="s">
        <v>123</v>
      </c>
      <c r="B1887" s="40"/>
      <c r="C1887" s="40"/>
      <c r="D1887" s="40"/>
      <c r="E1887" s="59"/>
      <c r="F1887" s="6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</row>
    <row r="1888" ht="12.75" customHeight="1">
      <c r="A1888" s="55" t="s">
        <v>124</v>
      </c>
      <c r="E1888" s="60">
        <f>SUM(E1884:E1887)</f>
        <v>0</v>
      </c>
      <c r="F1888" s="6"/>
      <c r="G1888" s="61" t="s">
        <v>196</v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</row>
    <row r="1889" ht="12.75" customHeight="1">
      <c r="A1889" s="55"/>
      <c r="B1889" s="55"/>
      <c r="C1889" s="55"/>
      <c r="D1889" s="55"/>
      <c r="E1889" s="65"/>
      <c r="F1889" s="6"/>
      <c r="G1889" s="61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</row>
    <row r="1890" ht="12.75" customHeight="1">
      <c r="A1890" s="55"/>
      <c r="B1890" s="55"/>
      <c r="C1890" s="55"/>
      <c r="D1890" s="55"/>
      <c r="E1890" s="65"/>
      <c r="F1890" s="6"/>
      <c r="G1890" s="61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</row>
    <row r="1891" ht="12.75" customHeight="1">
      <c r="A1891" s="55"/>
      <c r="B1891" s="55"/>
      <c r="C1891" s="55"/>
      <c r="D1891" s="55"/>
      <c r="E1891" s="65"/>
      <c r="F1891" s="6"/>
      <c r="G1891" s="61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</row>
    <row r="1892" ht="12.75" customHeight="1">
      <c r="A1892" s="55"/>
      <c r="B1892" s="55"/>
      <c r="C1892" s="55"/>
      <c r="D1892" s="55"/>
      <c r="E1892" s="65"/>
      <c r="F1892" s="6"/>
      <c r="G1892" s="61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</row>
    <row r="1893" ht="12.75" customHeight="1">
      <c r="A1893" s="55"/>
      <c r="B1893" s="55"/>
      <c r="C1893" s="55"/>
      <c r="D1893" s="55"/>
      <c r="E1893" s="65"/>
      <c r="F1893" s="6"/>
      <c r="G1893" s="61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</row>
    <row r="1894" ht="12.75" customHeight="1">
      <c r="A1894" s="55"/>
      <c r="B1894" s="55"/>
      <c r="C1894" s="55"/>
      <c r="D1894" s="55"/>
      <c r="E1894" s="65"/>
      <c r="F1894" s="6"/>
      <c r="G1894" s="61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</row>
    <row r="1895" ht="12.75" customHeight="1">
      <c r="A1895" s="55"/>
      <c r="B1895" s="55"/>
      <c r="C1895" s="55"/>
      <c r="D1895" s="55"/>
      <c r="E1895" s="65"/>
      <c r="F1895" s="6"/>
      <c r="G1895" s="61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</row>
    <row r="1896" ht="12.75" customHeight="1">
      <c r="A1896" s="55"/>
      <c r="B1896" s="55"/>
      <c r="C1896" s="55"/>
      <c r="D1896" s="55"/>
      <c r="E1896" s="65"/>
      <c r="F1896" s="6"/>
      <c r="G1896" s="61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</row>
    <row r="1897" ht="12.75" customHeight="1">
      <c r="A1897" s="55"/>
      <c r="B1897" s="55"/>
      <c r="C1897" s="55"/>
      <c r="D1897" s="55"/>
      <c r="E1897" s="65"/>
      <c r="F1897" s="6"/>
      <c r="G1897" s="61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</row>
    <row r="1898" ht="12.75" customHeight="1">
      <c r="A1898" s="55"/>
      <c r="B1898" s="55"/>
      <c r="C1898" s="55"/>
      <c r="D1898" s="55"/>
      <c r="E1898" s="65"/>
      <c r="F1898" s="6"/>
      <c r="G1898" s="61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</row>
    <row r="1899" ht="12.75" customHeight="1">
      <c r="A1899" s="55"/>
      <c r="B1899" s="55"/>
      <c r="C1899" s="55"/>
      <c r="D1899" s="55"/>
      <c r="E1899" s="65"/>
      <c r="F1899" s="6"/>
      <c r="G1899" s="61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</row>
    <row r="1900" ht="12.75" customHeight="1">
      <c r="A1900" s="55"/>
      <c r="B1900" s="55"/>
      <c r="C1900" s="55"/>
      <c r="D1900" s="55"/>
      <c r="E1900" s="65"/>
      <c r="F1900" s="6"/>
      <c r="G1900" s="61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</row>
    <row r="1901" ht="12.75" customHeight="1">
      <c r="A1901" s="55"/>
      <c r="B1901" s="55"/>
      <c r="C1901" s="55"/>
      <c r="D1901" s="55"/>
      <c r="E1901" s="65"/>
      <c r="F1901" s="6"/>
      <c r="G1901" s="61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</row>
    <row r="1902" ht="12.75" customHeight="1">
      <c r="A1902" s="55"/>
      <c r="B1902" s="55"/>
      <c r="C1902" s="55"/>
      <c r="D1902" s="55"/>
      <c r="E1902" s="65"/>
      <c r="F1902" s="6"/>
      <c r="G1902" s="61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</row>
    <row r="1903" ht="12.75" customHeight="1">
      <c r="A1903" s="55"/>
      <c r="B1903" s="55"/>
      <c r="C1903" s="55"/>
      <c r="D1903" s="55"/>
      <c r="E1903" s="65"/>
      <c r="F1903" s="6"/>
      <c r="G1903" s="61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</row>
    <row r="1904" ht="12.75" customHeight="1">
      <c r="A1904" s="55"/>
      <c r="B1904" s="55"/>
      <c r="C1904" s="55"/>
      <c r="D1904" s="55"/>
      <c r="E1904" s="65"/>
      <c r="F1904" s="6"/>
      <c r="G1904" s="61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</row>
    <row r="1905" ht="12.75" customHeight="1">
      <c r="A1905" s="55"/>
      <c r="B1905" s="55"/>
      <c r="C1905" s="55"/>
      <c r="D1905" s="55"/>
      <c r="E1905" s="65"/>
      <c r="F1905" s="6"/>
      <c r="G1905" s="61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</row>
    <row r="1906" ht="12.75" customHeight="1">
      <c r="A1906" s="55"/>
      <c r="B1906" s="55"/>
      <c r="C1906" s="55"/>
      <c r="D1906" s="55"/>
      <c r="E1906" s="65"/>
      <c r="F1906" s="6"/>
      <c r="G1906" s="61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</row>
    <row r="1907" ht="12.75" customHeight="1">
      <c r="A1907" s="55"/>
      <c r="B1907" s="55"/>
      <c r="C1907" s="55"/>
      <c r="D1907" s="55"/>
      <c r="E1907" s="65"/>
      <c r="F1907" s="6"/>
      <c r="G1907" s="61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</row>
    <row r="1908" ht="12.75" customHeight="1">
      <c r="A1908" s="55"/>
      <c r="B1908" s="55"/>
      <c r="C1908" s="55"/>
      <c r="D1908" s="55"/>
      <c r="E1908" s="65"/>
      <c r="F1908" s="6"/>
      <c r="G1908" s="61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</row>
    <row r="1909" ht="12.75" customHeight="1">
      <c r="A1909" s="55"/>
      <c r="B1909" s="55"/>
      <c r="C1909" s="55"/>
      <c r="D1909" s="55"/>
      <c r="E1909" s="65"/>
      <c r="F1909" s="6"/>
      <c r="G1909" s="61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</row>
    <row r="1910" ht="12.75" customHeight="1">
      <c r="A1910" s="55"/>
      <c r="B1910" s="55"/>
      <c r="C1910" s="55"/>
      <c r="D1910" s="55"/>
      <c r="E1910" s="65"/>
      <c r="F1910" s="6"/>
      <c r="G1910" s="61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</row>
    <row r="1911" ht="12.75" customHeight="1">
      <c r="A1911" s="55"/>
      <c r="B1911" s="55"/>
      <c r="C1911" s="55"/>
      <c r="D1911" s="55"/>
      <c r="E1911" s="65"/>
      <c r="F1911" s="6"/>
      <c r="G1911" s="61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</row>
    <row r="1912" ht="12.75" customHeight="1">
      <c r="A1912" s="55"/>
      <c r="B1912" s="55"/>
      <c r="C1912" s="55"/>
      <c r="D1912" s="55"/>
      <c r="E1912" s="65"/>
      <c r="F1912" s="6"/>
      <c r="G1912" s="61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</row>
    <row r="1913" ht="12.75" customHeight="1">
      <c r="A1913" s="55"/>
      <c r="B1913" s="55"/>
      <c r="C1913" s="55"/>
      <c r="D1913" s="55"/>
      <c r="E1913" s="65"/>
      <c r="F1913" s="6"/>
      <c r="G1913" s="61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</row>
    <row r="1914" ht="12.75" customHeight="1">
      <c r="A1914" s="55"/>
      <c r="B1914" s="55"/>
      <c r="C1914" s="55"/>
      <c r="D1914" s="55"/>
      <c r="E1914" s="65"/>
      <c r="F1914" s="6"/>
      <c r="G1914" s="61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</row>
    <row r="1915" ht="12.75" customHeight="1">
      <c r="A1915" s="55"/>
      <c r="B1915" s="55"/>
      <c r="C1915" s="55"/>
      <c r="D1915" s="55"/>
      <c r="E1915" s="65"/>
      <c r="F1915" s="6"/>
      <c r="G1915" s="61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</row>
    <row r="1916" ht="12.75" customHeight="1">
      <c r="A1916" s="55"/>
      <c r="B1916" s="55"/>
      <c r="C1916" s="55"/>
      <c r="D1916" s="55"/>
      <c r="E1916" s="65"/>
      <c r="F1916" s="6"/>
      <c r="G1916" s="61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</row>
    <row r="1917" ht="12.75" customHeight="1">
      <c r="A1917" s="55"/>
      <c r="B1917" s="55"/>
      <c r="C1917" s="55"/>
      <c r="D1917" s="55"/>
      <c r="E1917" s="65"/>
      <c r="F1917" s="6"/>
      <c r="G1917" s="61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</row>
    <row r="1918" ht="12.75" customHeight="1">
      <c r="A1918" s="55"/>
      <c r="B1918" s="55"/>
      <c r="C1918" s="55"/>
      <c r="D1918" s="55"/>
      <c r="E1918" s="65"/>
      <c r="F1918" s="6"/>
      <c r="G1918" s="61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</row>
    <row r="1919" ht="12.75" customHeight="1">
      <c r="A1919" s="55"/>
      <c r="B1919" s="55"/>
      <c r="C1919" s="55"/>
      <c r="D1919" s="55"/>
      <c r="E1919" s="65"/>
      <c r="F1919" s="6"/>
      <c r="G1919" s="61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</row>
    <row r="1920" ht="12.75" customHeight="1">
      <c r="A1920" s="55"/>
      <c r="B1920" s="55"/>
      <c r="C1920" s="55"/>
      <c r="D1920" s="55"/>
      <c r="E1920" s="65"/>
      <c r="F1920" s="6"/>
      <c r="G1920" s="61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</row>
    <row r="1921" ht="12.75" customHeight="1">
      <c r="A1921" s="55"/>
      <c r="B1921" s="55"/>
      <c r="C1921" s="55"/>
      <c r="D1921" s="55"/>
      <c r="E1921" s="65"/>
      <c r="F1921" s="6"/>
      <c r="G1921" s="61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</row>
    <row r="1922" ht="12.75" customHeight="1">
      <c r="A1922" s="55"/>
      <c r="B1922" s="55"/>
      <c r="C1922" s="55"/>
      <c r="D1922" s="55"/>
      <c r="E1922" s="65"/>
      <c r="F1922" s="6"/>
      <c r="G1922" s="61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</row>
    <row r="1923" ht="12.75" customHeight="1">
      <c r="A1923" s="55"/>
      <c r="B1923" s="55"/>
      <c r="C1923" s="55"/>
      <c r="D1923" s="55"/>
      <c r="E1923" s="65"/>
      <c r="F1923" s="6"/>
      <c r="G1923" s="61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</row>
    <row r="1924" ht="12.75" customHeight="1">
      <c r="A1924" s="55"/>
      <c r="B1924" s="55"/>
      <c r="C1924" s="55"/>
      <c r="D1924" s="55"/>
      <c r="E1924" s="65"/>
      <c r="F1924" s="6"/>
      <c r="G1924" s="61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</row>
    <row r="1925" ht="12.75" customHeight="1">
      <c r="A1925" s="55"/>
      <c r="B1925" s="55"/>
      <c r="C1925" s="55"/>
      <c r="D1925" s="55"/>
      <c r="E1925" s="65"/>
      <c r="F1925" s="6"/>
      <c r="G1925" s="61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</row>
    <row r="1926" ht="12.75" customHeight="1">
      <c r="A1926" s="55"/>
      <c r="B1926" s="55"/>
      <c r="C1926" s="55"/>
      <c r="D1926" s="55"/>
      <c r="E1926" s="65"/>
      <c r="F1926" s="6"/>
      <c r="G1926" s="61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</row>
    <row r="1927" ht="12.75" customHeight="1">
      <c r="A1927" s="55"/>
      <c r="B1927" s="55"/>
      <c r="C1927" s="55"/>
      <c r="D1927" s="55"/>
      <c r="E1927" s="65"/>
      <c r="F1927" s="6"/>
      <c r="G1927" s="61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</row>
    <row r="1928" ht="12.75" customHeight="1">
      <c r="A1928" s="55"/>
      <c r="B1928" s="55"/>
      <c r="C1928" s="55"/>
      <c r="D1928" s="55"/>
      <c r="E1928" s="65"/>
      <c r="F1928" s="6"/>
      <c r="G1928" s="61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</row>
    <row r="1929" ht="12.75" customHeight="1">
      <c r="A1929" s="55"/>
      <c r="B1929" s="55"/>
      <c r="C1929" s="55"/>
      <c r="D1929" s="55"/>
      <c r="E1929" s="65"/>
      <c r="F1929" s="6"/>
      <c r="G1929" s="61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</row>
    <row r="1930" ht="12.75" customHeight="1">
      <c r="A1930" s="55"/>
      <c r="B1930" s="55"/>
      <c r="C1930" s="55"/>
      <c r="D1930" s="55"/>
      <c r="E1930" s="65"/>
      <c r="F1930" s="6"/>
      <c r="G1930" s="61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</row>
    <row r="1931" ht="12.75" customHeight="1">
      <c r="A1931" s="55"/>
      <c r="B1931" s="55"/>
      <c r="C1931" s="55"/>
      <c r="D1931" s="55"/>
      <c r="E1931" s="65"/>
      <c r="F1931" s="6"/>
      <c r="G1931" s="61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</row>
    <row r="1932" ht="12.75" customHeight="1">
      <c r="A1932" s="55"/>
      <c r="B1932" s="55"/>
      <c r="C1932" s="55"/>
      <c r="D1932" s="55"/>
      <c r="E1932" s="65"/>
      <c r="F1932" s="6"/>
      <c r="G1932" s="61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</row>
    <row r="1933" ht="12.75" customHeight="1">
      <c r="A1933" s="55"/>
      <c r="B1933" s="55"/>
      <c r="C1933" s="55"/>
      <c r="D1933" s="55"/>
      <c r="E1933" s="65"/>
      <c r="F1933" s="6"/>
      <c r="G1933" s="61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</row>
    <row r="1934" ht="12.75" customHeight="1">
      <c r="A1934" s="55"/>
      <c r="B1934" s="55"/>
      <c r="C1934" s="55"/>
      <c r="D1934" s="55"/>
      <c r="E1934" s="65"/>
      <c r="F1934" s="6"/>
      <c r="G1934" s="61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</row>
    <row r="1935" ht="12.75" customHeight="1">
      <c r="A1935" s="55"/>
      <c r="B1935" s="55"/>
      <c r="C1935" s="55"/>
      <c r="D1935" s="55"/>
      <c r="E1935" s="65"/>
      <c r="F1935" s="6"/>
      <c r="G1935" s="61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</row>
    <row r="1936" ht="12.75" customHeight="1">
      <c r="A1936" s="55"/>
      <c r="B1936" s="55"/>
      <c r="C1936" s="55"/>
      <c r="D1936" s="55"/>
      <c r="E1936" s="65"/>
      <c r="F1936" s="6"/>
      <c r="G1936" s="61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</row>
    <row r="1937" ht="12.75" customHeight="1">
      <c r="A1937" s="55"/>
      <c r="B1937" s="55"/>
      <c r="C1937" s="55"/>
      <c r="D1937" s="55"/>
      <c r="E1937" s="65"/>
      <c r="F1937" s="6"/>
      <c r="G1937" s="61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</row>
    <row r="1938" ht="12.75" customHeight="1">
      <c r="A1938" s="55"/>
      <c r="B1938" s="55"/>
      <c r="C1938" s="55"/>
      <c r="D1938" s="55"/>
      <c r="E1938" s="65"/>
      <c r="F1938" s="6"/>
      <c r="G1938" s="61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</row>
    <row r="1939" ht="12.75" customHeight="1">
      <c r="A1939" s="55"/>
      <c r="B1939" s="55"/>
      <c r="C1939" s="55"/>
      <c r="D1939" s="55"/>
      <c r="E1939" s="65"/>
      <c r="F1939" s="6"/>
      <c r="G1939" s="61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</row>
    <row r="1940" ht="12.75" customHeight="1">
      <c r="A1940" s="55"/>
      <c r="B1940" s="55"/>
      <c r="C1940" s="55"/>
      <c r="D1940" s="55"/>
      <c r="E1940" s="65"/>
      <c r="F1940" s="6"/>
      <c r="G1940" s="61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</row>
    <row r="1941" ht="12.75" customHeight="1">
      <c r="A1941" s="55"/>
      <c r="B1941" s="55"/>
      <c r="C1941" s="55"/>
      <c r="D1941" s="55"/>
      <c r="E1941" s="65"/>
      <c r="F1941" s="6"/>
      <c r="G1941" s="61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</row>
    <row r="1942" ht="12.75" customHeight="1">
      <c r="A1942" s="55"/>
      <c r="B1942" s="55"/>
      <c r="C1942" s="55"/>
      <c r="D1942" s="55"/>
      <c r="E1942" s="65"/>
      <c r="F1942" s="6"/>
      <c r="G1942" s="61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</row>
    <row r="1943" ht="12.75" customHeight="1">
      <c r="A1943" s="55"/>
      <c r="B1943" s="55"/>
      <c r="C1943" s="55"/>
      <c r="D1943" s="55"/>
      <c r="E1943" s="65"/>
      <c r="F1943" s="6"/>
      <c r="G1943" s="61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</row>
    <row r="1944" ht="12.75" customHeight="1">
      <c r="A1944" s="55"/>
      <c r="B1944" s="55"/>
      <c r="C1944" s="55"/>
      <c r="D1944" s="55"/>
      <c r="E1944" s="65"/>
      <c r="F1944" s="6"/>
      <c r="G1944" s="61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</row>
    <row r="1945" ht="12.75" customHeight="1">
      <c r="A1945" s="55"/>
      <c r="B1945" s="55"/>
      <c r="C1945" s="55"/>
      <c r="D1945" s="55"/>
      <c r="E1945" s="65"/>
      <c r="F1945" s="6"/>
      <c r="G1945" s="61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</row>
    <row r="1946" ht="12.75" customHeight="1">
      <c r="A1946" s="55"/>
      <c r="B1946" s="55"/>
      <c r="C1946" s="55"/>
      <c r="D1946" s="55"/>
      <c r="E1946" s="65"/>
      <c r="F1946" s="6"/>
      <c r="G1946" s="61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</row>
    <row r="1947" ht="12.75" customHeight="1">
      <c r="A1947" s="55"/>
      <c r="B1947" s="55"/>
      <c r="C1947" s="55"/>
      <c r="D1947" s="55"/>
      <c r="E1947" s="65"/>
      <c r="F1947" s="6"/>
      <c r="G1947" s="61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</row>
    <row r="1948" ht="12.75" customHeight="1">
      <c r="A1948" s="55"/>
      <c r="B1948" s="55"/>
      <c r="C1948" s="55"/>
      <c r="D1948" s="55"/>
      <c r="E1948" s="65"/>
      <c r="F1948" s="6"/>
      <c r="G1948" s="61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</row>
    <row r="1949" ht="12.75" customHeight="1">
      <c r="A1949" s="55"/>
      <c r="B1949" s="55"/>
      <c r="C1949" s="55"/>
      <c r="D1949" s="55"/>
      <c r="E1949" s="65"/>
      <c r="F1949" s="6"/>
      <c r="G1949" s="61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</row>
    <row r="1950" ht="12.75" customHeight="1">
      <c r="A1950" s="55"/>
      <c r="B1950" s="55"/>
      <c r="C1950" s="55"/>
      <c r="D1950" s="55"/>
      <c r="E1950" s="65"/>
      <c r="F1950" s="6"/>
      <c r="G1950" s="61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</row>
    <row r="1951" ht="12.75" customHeight="1">
      <c r="A1951" s="55"/>
      <c r="B1951" s="55"/>
      <c r="C1951" s="55"/>
      <c r="D1951" s="55"/>
      <c r="E1951" s="65"/>
      <c r="F1951" s="6"/>
      <c r="G1951" s="61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</row>
    <row r="1952" ht="12.75" customHeight="1">
      <c r="A1952" s="55"/>
      <c r="B1952" s="55"/>
      <c r="C1952" s="55"/>
      <c r="D1952" s="55"/>
      <c r="E1952" s="65"/>
      <c r="F1952" s="6"/>
      <c r="G1952" s="61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</row>
    <row r="1953" ht="12.75" customHeight="1">
      <c r="A1953" s="55"/>
      <c r="B1953" s="55"/>
      <c r="C1953" s="55"/>
      <c r="D1953" s="55"/>
      <c r="E1953" s="65"/>
      <c r="F1953" s="6"/>
      <c r="G1953" s="61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</row>
    <row r="1954" ht="12.75" customHeight="1">
      <c r="A1954" s="55"/>
      <c r="B1954" s="55"/>
      <c r="C1954" s="55"/>
      <c r="D1954" s="55"/>
      <c r="E1954" s="65"/>
      <c r="F1954" s="6"/>
      <c r="G1954" s="61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</row>
    <row r="1955" ht="12.75" customHeight="1">
      <c r="A1955" s="55"/>
      <c r="B1955" s="55"/>
      <c r="C1955" s="55"/>
      <c r="D1955" s="55"/>
      <c r="E1955" s="65"/>
      <c r="F1955" s="6"/>
      <c r="G1955" s="61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</row>
    <row r="1956" ht="12.75" customHeight="1">
      <c r="A1956" s="55"/>
      <c r="B1956" s="55"/>
      <c r="C1956" s="55"/>
      <c r="D1956" s="55"/>
      <c r="E1956" s="65"/>
      <c r="F1956" s="6"/>
      <c r="G1956" s="61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</row>
    <row r="1957" ht="12.75" customHeight="1">
      <c r="A1957" s="55"/>
      <c r="B1957" s="55"/>
      <c r="C1957" s="55"/>
      <c r="D1957" s="55"/>
      <c r="E1957" s="65"/>
      <c r="F1957" s="6"/>
      <c r="G1957" s="61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</row>
    <row r="1958" ht="12.75" customHeight="1">
      <c r="A1958" s="55"/>
      <c r="B1958" s="55"/>
      <c r="C1958" s="55"/>
      <c r="D1958" s="55"/>
      <c r="E1958" s="65"/>
      <c r="F1958" s="6"/>
      <c r="G1958" s="61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</row>
    <row r="1959" ht="12.75" customHeight="1">
      <c r="A1959" s="55"/>
      <c r="B1959" s="55"/>
      <c r="C1959" s="55"/>
      <c r="D1959" s="55"/>
      <c r="E1959" s="65"/>
      <c r="F1959" s="6"/>
      <c r="G1959" s="61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</row>
    <row r="1960" ht="12.75" customHeight="1">
      <c r="A1960" s="55"/>
      <c r="B1960" s="55"/>
      <c r="C1960" s="55"/>
      <c r="D1960" s="55"/>
      <c r="E1960" s="65"/>
      <c r="F1960" s="6"/>
      <c r="G1960" s="61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</row>
    <row r="1961" ht="12.75" customHeight="1">
      <c r="A1961" s="55"/>
      <c r="B1961" s="55"/>
      <c r="C1961" s="55"/>
      <c r="D1961" s="55"/>
      <c r="E1961" s="65"/>
      <c r="F1961" s="6"/>
      <c r="G1961" s="61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</row>
    <row r="1962" ht="12.75" customHeight="1">
      <c r="A1962" s="55"/>
      <c r="B1962" s="55"/>
      <c r="C1962" s="55"/>
      <c r="D1962" s="55"/>
      <c r="E1962" s="65"/>
      <c r="F1962" s="6"/>
      <c r="G1962" s="61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</row>
    <row r="1963" ht="12.75" customHeight="1">
      <c r="A1963" s="55"/>
      <c r="B1963" s="55"/>
      <c r="C1963" s="55"/>
      <c r="D1963" s="55"/>
      <c r="E1963" s="65"/>
      <c r="F1963" s="6"/>
      <c r="G1963" s="61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</row>
    <row r="1964" ht="12.75" customHeight="1">
      <c r="A1964" s="55"/>
      <c r="B1964" s="55"/>
      <c r="C1964" s="55"/>
      <c r="D1964" s="55"/>
      <c r="E1964" s="65"/>
      <c r="F1964" s="6"/>
      <c r="G1964" s="61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</row>
    <row r="1965" ht="12.75" customHeight="1">
      <c r="A1965" s="55"/>
      <c r="B1965" s="55"/>
      <c r="C1965" s="55"/>
      <c r="D1965" s="55"/>
      <c r="E1965" s="65"/>
      <c r="F1965" s="6"/>
      <c r="G1965" s="61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</row>
    <row r="1966" ht="12.75" customHeight="1">
      <c r="A1966" s="55"/>
      <c r="B1966" s="55"/>
      <c r="C1966" s="55"/>
      <c r="D1966" s="55"/>
      <c r="E1966" s="65"/>
      <c r="F1966" s="6"/>
      <c r="G1966" s="61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</row>
    <row r="1967" ht="12.75" customHeight="1">
      <c r="A1967" s="55"/>
      <c r="B1967" s="55"/>
      <c r="C1967" s="55"/>
      <c r="D1967" s="55"/>
      <c r="E1967" s="65"/>
      <c r="F1967" s="6"/>
      <c r="G1967" s="61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</row>
    <row r="1968" ht="12.75" customHeight="1">
      <c r="A1968" s="55"/>
      <c r="B1968" s="55"/>
      <c r="C1968" s="55"/>
      <c r="D1968" s="55"/>
      <c r="E1968" s="65"/>
      <c r="F1968" s="6"/>
      <c r="G1968" s="61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</row>
    <row r="1969" ht="12.75" customHeight="1">
      <c r="A1969" s="55"/>
      <c r="B1969" s="55"/>
      <c r="C1969" s="55"/>
      <c r="D1969" s="55"/>
      <c r="E1969" s="65"/>
      <c r="F1969" s="6"/>
      <c r="G1969" s="61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</row>
    <row r="1970" ht="12.75" customHeight="1">
      <c r="A1970" s="55"/>
      <c r="B1970" s="55"/>
      <c r="C1970" s="55"/>
      <c r="D1970" s="55"/>
      <c r="E1970" s="65"/>
      <c r="F1970" s="6"/>
      <c r="G1970" s="61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</row>
    <row r="1971" ht="12.75" customHeight="1">
      <c r="A1971" s="55"/>
      <c r="B1971" s="55"/>
      <c r="C1971" s="55"/>
      <c r="D1971" s="55"/>
      <c r="E1971" s="65"/>
      <c r="F1971" s="6"/>
      <c r="G1971" s="61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</row>
    <row r="1972" ht="12.75" customHeight="1">
      <c r="A1972" s="55"/>
      <c r="B1972" s="55"/>
      <c r="C1972" s="55"/>
      <c r="D1972" s="55"/>
      <c r="E1972" s="65"/>
      <c r="F1972" s="6"/>
      <c r="G1972" s="61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</row>
    <row r="1973" ht="12.75" customHeight="1">
      <c r="A1973" s="55"/>
      <c r="B1973" s="55"/>
      <c r="C1973" s="55"/>
      <c r="D1973" s="55"/>
      <c r="E1973" s="65"/>
      <c r="F1973" s="6"/>
      <c r="G1973" s="61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</row>
    <row r="1974" ht="12.75" customHeight="1">
      <c r="A1974" s="55"/>
      <c r="B1974" s="55"/>
      <c r="C1974" s="55"/>
      <c r="D1974" s="55"/>
      <c r="E1974" s="65"/>
      <c r="F1974" s="6"/>
      <c r="G1974" s="61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</row>
    <row r="1975" ht="12.75" customHeight="1">
      <c r="A1975" s="55"/>
      <c r="B1975" s="55"/>
      <c r="C1975" s="55"/>
      <c r="D1975" s="55"/>
      <c r="E1975" s="65"/>
      <c r="F1975" s="6"/>
      <c r="G1975" s="61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</row>
    <row r="1976" ht="12.75" customHeight="1">
      <c r="A1976" s="55"/>
      <c r="B1976" s="55"/>
      <c r="C1976" s="55"/>
      <c r="D1976" s="55"/>
      <c r="E1976" s="65"/>
      <c r="F1976" s="6"/>
      <c r="G1976" s="61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</row>
    <row r="1977" ht="12.75" customHeight="1">
      <c r="A1977" s="55"/>
      <c r="B1977" s="55"/>
      <c r="C1977" s="55"/>
      <c r="D1977" s="55"/>
      <c r="E1977" s="65"/>
      <c r="F1977" s="6"/>
      <c r="G1977" s="61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</row>
    <row r="1978" ht="12.75" customHeight="1">
      <c r="A1978" s="55"/>
      <c r="B1978" s="55"/>
      <c r="C1978" s="55"/>
      <c r="D1978" s="55"/>
      <c r="E1978" s="65"/>
      <c r="F1978" s="6"/>
      <c r="G1978" s="61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</row>
    <row r="1979" ht="12.75" customHeight="1">
      <c r="A1979" s="55"/>
      <c r="B1979" s="55"/>
      <c r="C1979" s="55"/>
      <c r="D1979" s="55"/>
      <c r="E1979" s="65"/>
      <c r="F1979" s="6"/>
      <c r="G1979" s="61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</row>
    <row r="1980" ht="12.75" customHeight="1">
      <c r="A1980" s="55"/>
      <c r="B1980" s="55"/>
      <c r="C1980" s="55"/>
      <c r="D1980" s="55"/>
      <c r="E1980" s="65"/>
      <c r="F1980" s="6"/>
      <c r="G1980" s="61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</row>
    <row r="1981" ht="12.75" customHeight="1">
      <c r="A1981" s="55"/>
      <c r="B1981" s="55"/>
      <c r="C1981" s="55"/>
      <c r="D1981" s="55"/>
      <c r="E1981" s="65"/>
      <c r="F1981" s="6"/>
      <c r="G1981" s="61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</row>
    <row r="1982" ht="12.75" customHeight="1">
      <c r="A1982" s="55"/>
      <c r="B1982" s="55"/>
      <c r="C1982" s="55"/>
      <c r="D1982" s="55"/>
      <c r="E1982" s="65"/>
      <c r="F1982" s="6"/>
      <c r="G1982" s="61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</row>
    <row r="1983" ht="12.75" customHeight="1">
      <c r="A1983" s="55"/>
      <c r="B1983" s="55"/>
      <c r="C1983" s="55"/>
      <c r="D1983" s="55"/>
      <c r="E1983" s="65"/>
      <c r="F1983" s="6"/>
      <c r="G1983" s="61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</row>
    <row r="1984" ht="12.75" customHeight="1">
      <c r="A1984" s="55"/>
      <c r="B1984" s="55"/>
      <c r="C1984" s="55"/>
      <c r="D1984" s="55"/>
      <c r="E1984" s="65"/>
      <c r="F1984" s="6"/>
      <c r="G1984" s="61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</row>
    <row r="1985" ht="12.75" customHeight="1">
      <c r="A1985" s="55"/>
      <c r="B1985" s="55"/>
      <c r="C1985" s="55"/>
      <c r="D1985" s="55"/>
      <c r="E1985" s="65"/>
      <c r="F1985" s="6"/>
      <c r="G1985" s="61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</row>
    <row r="1986" ht="12.75" customHeight="1">
      <c r="A1986" s="55"/>
      <c r="B1986" s="55"/>
      <c r="C1986" s="55"/>
      <c r="D1986" s="55"/>
      <c r="E1986" s="65"/>
      <c r="F1986" s="6"/>
      <c r="G1986" s="61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</row>
    <row r="1987" ht="12.75" customHeight="1">
      <c r="A1987" s="55"/>
      <c r="B1987" s="55"/>
      <c r="C1987" s="55"/>
      <c r="D1987" s="55"/>
      <c r="E1987" s="65"/>
      <c r="F1987" s="6"/>
      <c r="G1987" s="61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</row>
    <row r="1988" ht="12.75" customHeight="1">
      <c r="A1988" s="55"/>
      <c r="B1988" s="55"/>
      <c r="C1988" s="55"/>
      <c r="D1988" s="55"/>
      <c r="E1988" s="65"/>
      <c r="F1988" s="6"/>
      <c r="G1988" s="61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</row>
    <row r="1989" ht="12.75" customHeight="1">
      <c r="A1989" s="55"/>
      <c r="B1989" s="55"/>
      <c r="C1989" s="55"/>
      <c r="D1989" s="55"/>
      <c r="E1989" s="65"/>
      <c r="F1989" s="6"/>
      <c r="G1989" s="61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</row>
    <row r="1990" ht="12.75" customHeight="1">
      <c r="A1990" s="55"/>
      <c r="B1990" s="55"/>
      <c r="C1990" s="55"/>
      <c r="D1990" s="55"/>
      <c r="E1990" s="65"/>
      <c r="F1990" s="6"/>
      <c r="G1990" s="61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</row>
    <row r="1991" ht="12.75" customHeight="1">
      <c r="A1991" s="55"/>
      <c r="B1991" s="55"/>
      <c r="C1991" s="55"/>
      <c r="D1991" s="55"/>
      <c r="E1991" s="65"/>
      <c r="F1991" s="6"/>
      <c r="G1991" s="61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</row>
    <row r="1992" ht="12.75" customHeight="1">
      <c r="A1992" s="55"/>
      <c r="B1992" s="55"/>
      <c r="C1992" s="55"/>
      <c r="D1992" s="55"/>
      <c r="E1992" s="65"/>
      <c r="F1992" s="6"/>
      <c r="G1992" s="61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</row>
    <row r="1993" ht="12.75" customHeight="1">
      <c r="A1993" s="55"/>
      <c r="B1993" s="55"/>
      <c r="C1993" s="55"/>
      <c r="D1993" s="55"/>
      <c r="E1993" s="65"/>
      <c r="F1993" s="6"/>
      <c r="G1993" s="61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</row>
    <row r="1994" ht="12.75" customHeight="1">
      <c r="A1994" s="55"/>
      <c r="B1994" s="55"/>
      <c r="C1994" s="55"/>
      <c r="D1994" s="55"/>
      <c r="E1994" s="65"/>
      <c r="F1994" s="6"/>
      <c r="G1994" s="61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</row>
    <row r="1995" ht="12.75" customHeight="1">
      <c r="A1995" s="55"/>
      <c r="B1995" s="55"/>
      <c r="C1995" s="55"/>
      <c r="D1995" s="55"/>
      <c r="E1995" s="65"/>
      <c r="F1995" s="6"/>
      <c r="G1995" s="61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</row>
    <row r="1996" ht="12.75" customHeight="1">
      <c r="A1996" s="55"/>
      <c r="B1996" s="55"/>
      <c r="C1996" s="55"/>
      <c r="D1996" s="55"/>
      <c r="E1996" s="65"/>
      <c r="F1996" s="6"/>
      <c r="G1996" s="61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</row>
    <row r="1997" ht="12.75" customHeight="1">
      <c r="A1997" s="55"/>
      <c r="B1997" s="55"/>
      <c r="C1997" s="55"/>
      <c r="D1997" s="55"/>
      <c r="E1997" s="65"/>
      <c r="F1997" s="6"/>
      <c r="G1997" s="61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</row>
    <row r="1998" ht="12.75" customHeight="1">
      <c r="A1998" s="55"/>
      <c r="B1998" s="55"/>
      <c r="C1998" s="55"/>
      <c r="D1998" s="55"/>
      <c r="E1998" s="65"/>
      <c r="F1998" s="6"/>
      <c r="G1998" s="61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</row>
    <row r="1999" ht="12.75" customHeight="1">
      <c r="A1999" s="55"/>
      <c r="B1999" s="55"/>
      <c r="C1999" s="55"/>
      <c r="D1999" s="55"/>
      <c r="E1999" s="65"/>
      <c r="F1999" s="6"/>
      <c r="G1999" s="61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</row>
    <row r="2000" ht="12.75" customHeight="1">
      <c r="A2000" s="55"/>
      <c r="B2000" s="55"/>
      <c r="C2000" s="55"/>
      <c r="D2000" s="55"/>
      <c r="E2000" s="65"/>
      <c r="F2000" s="6"/>
      <c r="G2000" s="61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</row>
    <row r="2001" ht="12.75" customHeight="1">
      <c r="A2001" s="55"/>
      <c r="B2001" s="55"/>
      <c r="C2001" s="55"/>
      <c r="D2001" s="55"/>
      <c r="E2001" s="65"/>
      <c r="F2001" s="6"/>
      <c r="G2001" s="61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</row>
    <row r="2002" ht="12.75" customHeight="1">
      <c r="A2002" s="55"/>
      <c r="B2002" s="55"/>
      <c r="C2002" s="55"/>
      <c r="D2002" s="55"/>
      <c r="E2002" s="65"/>
      <c r="F2002" s="6"/>
      <c r="G2002" s="61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</row>
    <row r="2003" ht="12.75" customHeight="1">
      <c r="A2003" s="55"/>
      <c r="B2003" s="55"/>
      <c r="C2003" s="55"/>
      <c r="D2003" s="55"/>
      <c r="E2003" s="65"/>
      <c r="F2003" s="6"/>
      <c r="G2003" s="61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</row>
    <row r="2004" ht="12.75" customHeight="1">
      <c r="A2004" s="55"/>
      <c r="B2004" s="55"/>
      <c r="C2004" s="55"/>
      <c r="D2004" s="55"/>
      <c r="E2004" s="65"/>
      <c r="F2004" s="6"/>
      <c r="G2004" s="61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</row>
    <row r="2005" ht="12.75" customHeight="1">
      <c r="A2005" s="55"/>
      <c r="B2005" s="55"/>
      <c r="C2005" s="55"/>
      <c r="D2005" s="55"/>
      <c r="E2005" s="65"/>
      <c r="F2005" s="6"/>
      <c r="G2005" s="61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</row>
    <row r="2006" ht="12.75" customHeight="1">
      <c r="A2006" s="55"/>
      <c r="B2006" s="55"/>
      <c r="C2006" s="55"/>
      <c r="D2006" s="55"/>
      <c r="E2006" s="65"/>
      <c r="F2006" s="6"/>
      <c r="G2006" s="61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</row>
    <row r="2007" ht="12.75" customHeight="1">
      <c r="A2007" s="55"/>
      <c r="B2007" s="55"/>
      <c r="C2007" s="55"/>
      <c r="D2007" s="55"/>
      <c r="E2007" s="65"/>
      <c r="F2007" s="6"/>
      <c r="G2007" s="61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</row>
    <row r="2008" ht="12.75" customHeight="1">
      <c r="A2008" s="55"/>
      <c r="B2008" s="55"/>
      <c r="C2008" s="55"/>
      <c r="D2008" s="55"/>
      <c r="E2008" s="65"/>
      <c r="F2008" s="6"/>
      <c r="G2008" s="61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</row>
    <row r="2009" ht="12.75" customHeight="1">
      <c r="A2009" s="55"/>
      <c r="B2009" s="55"/>
      <c r="C2009" s="55"/>
      <c r="D2009" s="55"/>
      <c r="E2009" s="65"/>
      <c r="F2009" s="6"/>
      <c r="G2009" s="61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</row>
    <row r="2010" ht="12.75" customHeight="1">
      <c r="A2010" s="55"/>
      <c r="B2010" s="55"/>
      <c r="C2010" s="55"/>
      <c r="D2010" s="55"/>
      <c r="E2010" s="65"/>
      <c r="F2010" s="6"/>
      <c r="G2010" s="61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</row>
    <row r="2011" ht="12.75" customHeight="1">
      <c r="A2011" s="55"/>
      <c r="B2011" s="55"/>
      <c r="C2011" s="55"/>
      <c r="D2011" s="55"/>
      <c r="E2011" s="65"/>
      <c r="F2011" s="6"/>
      <c r="G2011" s="61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</row>
    <row r="2012" ht="12.75" customHeight="1">
      <c r="A2012" s="55"/>
      <c r="B2012" s="55"/>
      <c r="C2012" s="55"/>
      <c r="D2012" s="55"/>
      <c r="E2012" s="65"/>
      <c r="F2012" s="6"/>
      <c r="G2012" s="61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</row>
    <row r="2013" ht="12.75" customHeight="1">
      <c r="A2013" s="55"/>
      <c r="B2013" s="55"/>
      <c r="C2013" s="55"/>
      <c r="D2013" s="55"/>
      <c r="E2013" s="65"/>
      <c r="F2013" s="6"/>
      <c r="G2013" s="61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</row>
    <row r="2014" ht="12.75" customHeight="1">
      <c r="A2014" s="55"/>
      <c r="B2014" s="55"/>
      <c r="C2014" s="55"/>
      <c r="D2014" s="55"/>
      <c r="E2014" s="65"/>
      <c r="F2014" s="6"/>
      <c r="G2014" s="61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</row>
    <row r="2015" ht="12.75" customHeight="1">
      <c r="A2015" s="55"/>
      <c r="B2015" s="55"/>
      <c r="C2015" s="55"/>
      <c r="D2015" s="55"/>
      <c r="E2015" s="65"/>
      <c r="F2015" s="6"/>
      <c r="G2015" s="61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</row>
    <row r="2016" ht="12.75" customHeight="1">
      <c r="A2016" s="55"/>
      <c r="B2016" s="55"/>
      <c r="C2016" s="55"/>
      <c r="D2016" s="55"/>
      <c r="E2016" s="65"/>
      <c r="F2016" s="6"/>
      <c r="G2016" s="61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</row>
    <row r="2017" ht="12.75" customHeight="1">
      <c r="A2017" s="55"/>
      <c r="B2017" s="55"/>
      <c r="C2017" s="55"/>
      <c r="D2017" s="55"/>
      <c r="E2017" s="65"/>
      <c r="F2017" s="6"/>
      <c r="G2017" s="61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</row>
    <row r="2018" ht="12.75" customHeight="1">
      <c r="A2018" s="55"/>
      <c r="B2018" s="55"/>
      <c r="C2018" s="55"/>
      <c r="D2018" s="55"/>
      <c r="E2018" s="65"/>
      <c r="F2018" s="6"/>
      <c r="G2018" s="61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</row>
    <row r="2019" ht="12.75" customHeight="1">
      <c r="A2019" s="55"/>
      <c r="B2019" s="55"/>
      <c r="C2019" s="55"/>
      <c r="D2019" s="55"/>
      <c r="E2019" s="65"/>
      <c r="F2019" s="6"/>
      <c r="G2019" s="61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</row>
    <row r="2020" ht="12.75" customHeight="1">
      <c r="A2020" s="55"/>
      <c r="B2020" s="55"/>
      <c r="C2020" s="55"/>
      <c r="D2020" s="55"/>
      <c r="E2020" s="65"/>
      <c r="F2020" s="6"/>
      <c r="G2020" s="61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</row>
    <row r="2021" ht="12.75" customHeight="1">
      <c r="A2021" s="55"/>
      <c r="B2021" s="55"/>
      <c r="C2021" s="55"/>
      <c r="D2021" s="55"/>
      <c r="E2021" s="65"/>
      <c r="F2021" s="6"/>
      <c r="G2021" s="61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</row>
    <row r="2022" ht="12.75" customHeight="1">
      <c r="A2022" s="55"/>
      <c r="B2022" s="55"/>
      <c r="C2022" s="55"/>
      <c r="D2022" s="55"/>
      <c r="E2022" s="65"/>
      <c r="F2022" s="6"/>
      <c r="G2022" s="61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</row>
    <row r="2023" ht="12.75" customHeight="1">
      <c r="A2023" s="55"/>
      <c r="B2023" s="55"/>
      <c r="C2023" s="55"/>
      <c r="D2023" s="55"/>
      <c r="E2023" s="65"/>
      <c r="F2023" s="6"/>
      <c r="G2023" s="61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</row>
    <row r="2024" ht="12.75" customHeight="1">
      <c r="A2024" s="55"/>
      <c r="B2024" s="55"/>
      <c r="C2024" s="55"/>
      <c r="D2024" s="55"/>
      <c r="E2024" s="65"/>
      <c r="F2024" s="6"/>
      <c r="G2024" s="61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</row>
    <row r="2025" ht="12.75" customHeight="1">
      <c r="A2025" s="55"/>
      <c r="B2025" s="55"/>
      <c r="C2025" s="55"/>
      <c r="D2025" s="55"/>
      <c r="E2025" s="65"/>
      <c r="F2025" s="6"/>
      <c r="G2025" s="61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</row>
    <row r="2026" ht="12.75" customHeight="1">
      <c r="A2026" s="55"/>
      <c r="B2026" s="55"/>
      <c r="C2026" s="55"/>
      <c r="D2026" s="55"/>
      <c r="E2026" s="65"/>
      <c r="F2026" s="6"/>
      <c r="G2026" s="61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</row>
    <row r="2027" ht="12.75" customHeight="1">
      <c r="A2027" s="55"/>
      <c r="B2027" s="55"/>
      <c r="C2027" s="55"/>
      <c r="D2027" s="55"/>
      <c r="E2027" s="65"/>
      <c r="F2027" s="6"/>
      <c r="G2027" s="61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</row>
    <row r="2028" ht="12.75" customHeight="1">
      <c r="A2028" s="55"/>
      <c r="B2028" s="55"/>
      <c r="C2028" s="55"/>
      <c r="D2028" s="55"/>
      <c r="E2028" s="65"/>
      <c r="F2028" s="6"/>
      <c r="G2028" s="61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</row>
    <row r="2029" ht="12.75" customHeight="1">
      <c r="A2029" s="55"/>
      <c r="B2029" s="55"/>
      <c r="C2029" s="55"/>
      <c r="D2029" s="55"/>
      <c r="E2029" s="65"/>
      <c r="F2029" s="6"/>
      <c r="G2029" s="61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</row>
    <row r="2030" ht="12.75" customHeight="1">
      <c r="A2030" s="55"/>
      <c r="B2030" s="55"/>
      <c r="C2030" s="55"/>
      <c r="D2030" s="55"/>
      <c r="E2030" s="65"/>
      <c r="F2030" s="6"/>
      <c r="G2030" s="61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</row>
    <row r="2031" ht="12.75" customHeight="1">
      <c r="A2031" s="55"/>
      <c r="B2031" s="55"/>
      <c r="C2031" s="55"/>
      <c r="D2031" s="55"/>
      <c r="E2031" s="65"/>
      <c r="F2031" s="6"/>
      <c r="G2031" s="61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</row>
    <row r="2032" ht="12.75" customHeight="1">
      <c r="A2032" s="55"/>
      <c r="B2032" s="55"/>
      <c r="C2032" s="55"/>
      <c r="D2032" s="55"/>
      <c r="E2032" s="65"/>
      <c r="F2032" s="6"/>
      <c r="G2032" s="61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</row>
    <row r="2033" ht="12.75" customHeight="1">
      <c r="A2033" s="55"/>
      <c r="B2033" s="55"/>
      <c r="C2033" s="55"/>
      <c r="D2033" s="55"/>
      <c r="E2033" s="65"/>
      <c r="F2033" s="6"/>
      <c r="G2033" s="61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</row>
    <row r="2034" ht="12.75" customHeight="1">
      <c r="A2034" s="55"/>
      <c r="B2034" s="55"/>
      <c r="C2034" s="55"/>
      <c r="D2034" s="55"/>
      <c r="E2034" s="65"/>
      <c r="F2034" s="6"/>
      <c r="G2034" s="61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</row>
    <row r="2035" ht="12.75" customHeight="1">
      <c r="A2035" s="55"/>
      <c r="B2035" s="55"/>
      <c r="C2035" s="55"/>
      <c r="D2035" s="55"/>
      <c r="E2035" s="65"/>
      <c r="F2035" s="6"/>
      <c r="G2035" s="61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</row>
    <row r="2036" ht="12.75" customHeight="1">
      <c r="A2036" s="55"/>
      <c r="B2036" s="55"/>
      <c r="C2036" s="55"/>
      <c r="D2036" s="55"/>
      <c r="E2036" s="65"/>
      <c r="F2036" s="6"/>
      <c r="G2036" s="61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</row>
    <row r="2037" ht="12.75" customHeight="1">
      <c r="A2037" s="55"/>
      <c r="B2037" s="55"/>
      <c r="C2037" s="55"/>
      <c r="D2037" s="55"/>
      <c r="E2037" s="65"/>
      <c r="F2037" s="6"/>
      <c r="G2037" s="61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</row>
    <row r="2038" ht="12.75" customHeight="1">
      <c r="A2038" s="55"/>
      <c r="B2038" s="55"/>
      <c r="C2038" s="55"/>
      <c r="D2038" s="55"/>
      <c r="E2038" s="65"/>
      <c r="F2038" s="6"/>
      <c r="G2038" s="61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</row>
    <row r="2039" ht="12.75" customHeight="1">
      <c r="A2039" s="55"/>
      <c r="B2039" s="55"/>
      <c r="C2039" s="55"/>
      <c r="D2039" s="55"/>
      <c r="E2039" s="65"/>
      <c r="F2039" s="6"/>
      <c r="G2039" s="61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</row>
    <row r="2040" ht="12.75" customHeight="1">
      <c r="A2040" s="55"/>
      <c r="B2040" s="55"/>
      <c r="C2040" s="55"/>
      <c r="D2040" s="55"/>
      <c r="E2040" s="65"/>
      <c r="F2040" s="6"/>
      <c r="G2040" s="61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</row>
    <row r="2041" ht="12.75" customHeight="1">
      <c r="A2041" s="55"/>
      <c r="B2041" s="55"/>
      <c r="C2041" s="55"/>
      <c r="D2041" s="55"/>
      <c r="E2041" s="65"/>
      <c r="F2041" s="6"/>
      <c r="G2041" s="61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</row>
    <row r="2042" ht="12.75" customHeight="1">
      <c r="A2042" s="55"/>
      <c r="B2042" s="55"/>
      <c r="C2042" s="55"/>
      <c r="D2042" s="55"/>
      <c r="E2042" s="65"/>
      <c r="F2042" s="6"/>
      <c r="G2042" s="61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</row>
    <row r="2043" ht="12.75" customHeight="1">
      <c r="A2043" s="55"/>
      <c r="B2043" s="55"/>
      <c r="C2043" s="55"/>
      <c r="D2043" s="55"/>
      <c r="E2043" s="65"/>
      <c r="F2043" s="6"/>
      <c r="G2043" s="61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</row>
    <row r="2044" ht="12.75" customHeight="1">
      <c r="A2044" s="55"/>
      <c r="B2044" s="55"/>
      <c r="C2044" s="55"/>
      <c r="D2044" s="55"/>
      <c r="E2044" s="65"/>
      <c r="F2044" s="6"/>
      <c r="G2044" s="61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</row>
    <row r="2045" ht="12.75" customHeight="1">
      <c r="A2045" s="55"/>
      <c r="B2045" s="55"/>
      <c r="C2045" s="55"/>
      <c r="D2045" s="55"/>
      <c r="E2045" s="65"/>
      <c r="F2045" s="6"/>
      <c r="G2045" s="61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</row>
    <row r="2046" ht="12.75" customHeight="1">
      <c r="A2046" s="55"/>
      <c r="B2046" s="55"/>
      <c r="C2046" s="55"/>
      <c r="D2046" s="55"/>
      <c r="E2046" s="65"/>
      <c r="F2046" s="6"/>
      <c r="G2046" s="61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</row>
    <row r="2047" ht="12.75" customHeight="1">
      <c r="A2047" s="55"/>
      <c r="B2047" s="55"/>
      <c r="C2047" s="55"/>
      <c r="D2047" s="55"/>
      <c r="E2047" s="65"/>
      <c r="F2047" s="6"/>
      <c r="G2047" s="61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</row>
    <row r="2048" ht="12.75" customHeight="1">
      <c r="A2048" s="55"/>
      <c r="B2048" s="55"/>
      <c r="C2048" s="55"/>
      <c r="D2048" s="55"/>
      <c r="E2048" s="65"/>
      <c r="F2048" s="6"/>
      <c r="G2048" s="61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</row>
    <row r="2049" ht="12.75" customHeight="1">
      <c r="A2049" s="55"/>
      <c r="B2049" s="55"/>
      <c r="C2049" s="55"/>
      <c r="D2049" s="55"/>
      <c r="E2049" s="65"/>
      <c r="F2049" s="6"/>
      <c r="G2049" s="61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</row>
    <row r="2050" ht="12.75" customHeight="1">
      <c r="A2050" s="55"/>
      <c r="B2050" s="55"/>
      <c r="C2050" s="55"/>
      <c r="D2050" s="55"/>
      <c r="E2050" s="65"/>
      <c r="F2050" s="6"/>
      <c r="G2050" s="61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</row>
    <row r="2051" ht="12.75" customHeight="1">
      <c r="A2051" s="55"/>
      <c r="B2051" s="55"/>
      <c r="C2051" s="55"/>
      <c r="D2051" s="55"/>
      <c r="E2051" s="65"/>
      <c r="F2051" s="6"/>
      <c r="G2051" s="61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</row>
    <row r="2052" ht="12.75" customHeight="1">
      <c r="A2052" s="55"/>
      <c r="B2052" s="55"/>
      <c r="C2052" s="55"/>
      <c r="D2052" s="55"/>
      <c r="E2052" s="65"/>
      <c r="F2052" s="6"/>
      <c r="G2052" s="61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</row>
    <row r="2053" ht="12.75" customHeight="1">
      <c r="A2053" s="55"/>
      <c r="B2053" s="55"/>
      <c r="C2053" s="55"/>
      <c r="D2053" s="55"/>
      <c r="E2053" s="65"/>
      <c r="F2053" s="6"/>
      <c r="G2053" s="61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</row>
    <row r="2054" ht="12.75" customHeight="1">
      <c r="A2054" s="55"/>
      <c r="B2054" s="55"/>
      <c r="C2054" s="55"/>
      <c r="D2054" s="55"/>
      <c r="E2054" s="65"/>
      <c r="F2054" s="6"/>
      <c r="G2054" s="61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</row>
    <row r="2055" ht="12.75" customHeight="1">
      <c r="A2055" s="55"/>
      <c r="B2055" s="55"/>
      <c r="C2055" s="55"/>
      <c r="D2055" s="55"/>
      <c r="E2055" s="65"/>
      <c r="F2055" s="6"/>
      <c r="G2055" s="61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</row>
    <row r="2056" ht="12.75" customHeight="1">
      <c r="A2056" s="55"/>
      <c r="B2056" s="55"/>
      <c r="C2056" s="55"/>
      <c r="D2056" s="55"/>
      <c r="E2056" s="65"/>
      <c r="F2056" s="6"/>
      <c r="G2056" s="61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</row>
    <row r="2057" ht="12.75" customHeight="1">
      <c r="A2057" s="55"/>
      <c r="B2057" s="55"/>
      <c r="C2057" s="55"/>
      <c r="D2057" s="55"/>
      <c r="E2057" s="65"/>
      <c r="F2057" s="6"/>
      <c r="G2057" s="61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</row>
    <row r="2058" ht="12.75" customHeight="1">
      <c r="A2058" s="55"/>
      <c r="B2058" s="55"/>
      <c r="C2058" s="55"/>
      <c r="D2058" s="55"/>
      <c r="E2058" s="65"/>
      <c r="F2058" s="6"/>
      <c r="G2058" s="61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</row>
    <row r="2059" ht="12.75" customHeight="1">
      <c r="A2059" s="55"/>
      <c r="B2059" s="55"/>
      <c r="C2059" s="55"/>
      <c r="D2059" s="55"/>
      <c r="E2059" s="65"/>
      <c r="F2059" s="6"/>
      <c r="G2059" s="61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</row>
    <row r="2060" ht="12.75" customHeight="1">
      <c r="A2060" s="55"/>
      <c r="B2060" s="55"/>
      <c r="C2060" s="55"/>
      <c r="D2060" s="55"/>
      <c r="E2060" s="65"/>
      <c r="F2060" s="6"/>
      <c r="G2060" s="61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</row>
    <row r="2061" ht="12.75" customHeight="1">
      <c r="A2061" s="55"/>
      <c r="B2061" s="55"/>
      <c r="C2061" s="55"/>
      <c r="D2061" s="55"/>
      <c r="E2061" s="65"/>
      <c r="F2061" s="6"/>
      <c r="G2061" s="61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</row>
    <row r="2062" ht="12.75" customHeight="1">
      <c r="A2062" s="55"/>
      <c r="B2062" s="55"/>
      <c r="C2062" s="55"/>
      <c r="D2062" s="55"/>
      <c r="E2062" s="65"/>
      <c r="F2062" s="6"/>
      <c r="G2062" s="61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</row>
    <row r="2063" ht="12.75" customHeight="1">
      <c r="A2063" s="55"/>
      <c r="B2063" s="55"/>
      <c r="C2063" s="55"/>
      <c r="D2063" s="55"/>
      <c r="E2063" s="65"/>
      <c r="F2063" s="6"/>
      <c r="G2063" s="61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</row>
    <row r="2064" ht="12.75" customHeight="1">
      <c r="A2064" s="55"/>
      <c r="B2064" s="55"/>
      <c r="C2064" s="55"/>
      <c r="D2064" s="55"/>
      <c r="E2064" s="65"/>
      <c r="F2064" s="6"/>
      <c r="G2064" s="61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</row>
    <row r="2065" ht="12.75" customHeight="1">
      <c r="A2065" s="55"/>
      <c r="B2065" s="55"/>
      <c r="C2065" s="55"/>
      <c r="D2065" s="55"/>
      <c r="E2065" s="65"/>
      <c r="F2065" s="6"/>
      <c r="G2065" s="61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</row>
    <row r="2066" ht="12.75" customHeight="1">
      <c r="A2066" s="55"/>
      <c r="B2066" s="55"/>
      <c r="C2066" s="55"/>
      <c r="D2066" s="55"/>
      <c r="E2066" s="65"/>
      <c r="F2066" s="6"/>
      <c r="G2066" s="61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</row>
    <row r="2067" ht="12.75" customHeight="1">
      <c r="A2067" s="55"/>
      <c r="B2067" s="55"/>
      <c r="C2067" s="55"/>
      <c r="D2067" s="55"/>
      <c r="E2067" s="65"/>
      <c r="F2067" s="6"/>
      <c r="G2067" s="61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</row>
    <row r="2068" ht="12.75" customHeight="1">
      <c r="A2068" s="55"/>
      <c r="B2068" s="55"/>
      <c r="C2068" s="55"/>
      <c r="D2068" s="55"/>
      <c r="E2068" s="65"/>
      <c r="F2068" s="6"/>
      <c r="G2068" s="61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</row>
    <row r="2069" ht="12.75" customHeight="1">
      <c r="A2069" s="55"/>
      <c r="B2069" s="55"/>
      <c r="C2069" s="55"/>
      <c r="D2069" s="55"/>
      <c r="E2069" s="65"/>
      <c r="F2069" s="6"/>
      <c r="G2069" s="61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</row>
    <row r="2070" ht="12.75" customHeight="1">
      <c r="A2070" s="55"/>
      <c r="B2070" s="55"/>
      <c r="C2070" s="55"/>
      <c r="D2070" s="55"/>
      <c r="E2070" s="65"/>
      <c r="F2070" s="6"/>
      <c r="G2070" s="61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</row>
    <row r="2071" ht="12.75" customHeight="1">
      <c r="A2071" s="55"/>
      <c r="B2071" s="55"/>
      <c r="C2071" s="55"/>
      <c r="D2071" s="55"/>
      <c r="E2071" s="65"/>
      <c r="F2071" s="6"/>
      <c r="G2071" s="61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</row>
    <row r="2072" ht="12.75" customHeight="1">
      <c r="A2072" s="55"/>
      <c r="B2072" s="55"/>
      <c r="C2072" s="55"/>
      <c r="D2072" s="55"/>
      <c r="E2072" s="65"/>
      <c r="F2072" s="6"/>
      <c r="G2072" s="61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</row>
    <row r="2073" ht="12.75" customHeight="1">
      <c r="A2073" s="55"/>
      <c r="B2073" s="55"/>
      <c r="C2073" s="55"/>
      <c r="D2073" s="55"/>
      <c r="E2073" s="65"/>
      <c r="F2073" s="6"/>
      <c r="G2073" s="61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</row>
    <row r="2074" ht="12.75" customHeight="1">
      <c r="A2074" s="55"/>
      <c r="B2074" s="55"/>
      <c r="C2074" s="55"/>
      <c r="D2074" s="55"/>
      <c r="E2074" s="65"/>
      <c r="F2074" s="6"/>
      <c r="G2074" s="61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</row>
    <row r="2075" ht="12.75" customHeight="1">
      <c r="A2075" s="55"/>
      <c r="B2075" s="55"/>
      <c r="C2075" s="55"/>
      <c r="D2075" s="55"/>
      <c r="E2075" s="65"/>
      <c r="F2075" s="6"/>
      <c r="G2075" s="61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</row>
    <row r="2076" ht="12.75" customHeight="1">
      <c r="A2076" s="55"/>
      <c r="B2076" s="55"/>
      <c r="C2076" s="55"/>
      <c r="D2076" s="55"/>
      <c r="E2076" s="65"/>
      <c r="F2076" s="6"/>
      <c r="G2076" s="61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</row>
    <row r="2077" ht="12.75" customHeight="1">
      <c r="A2077" s="55"/>
      <c r="B2077" s="55"/>
      <c r="C2077" s="55"/>
      <c r="D2077" s="55"/>
      <c r="E2077" s="65"/>
      <c r="F2077" s="6"/>
      <c r="G2077" s="61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</row>
    <row r="2078" ht="12.75" customHeight="1">
      <c r="A2078" s="55"/>
      <c r="B2078" s="55"/>
      <c r="C2078" s="55"/>
      <c r="D2078" s="55"/>
      <c r="E2078" s="65"/>
      <c r="F2078" s="6"/>
      <c r="G2078" s="61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</row>
    <row r="2079" ht="12.75" customHeight="1">
      <c r="A2079" s="55"/>
      <c r="B2079" s="55"/>
      <c r="C2079" s="55"/>
      <c r="D2079" s="55"/>
      <c r="E2079" s="65"/>
      <c r="F2079" s="6"/>
      <c r="G2079" s="61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</row>
    <row r="2080" ht="12.75" customHeight="1">
      <c r="A2080" s="55"/>
      <c r="B2080" s="55"/>
      <c r="C2080" s="55"/>
      <c r="D2080" s="55"/>
      <c r="E2080" s="65"/>
      <c r="F2080" s="6"/>
      <c r="G2080" s="61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</row>
    <row r="2081" ht="12.75" customHeight="1">
      <c r="A2081" s="55"/>
      <c r="B2081" s="55"/>
      <c r="C2081" s="55"/>
      <c r="D2081" s="55"/>
      <c r="E2081" s="65"/>
      <c r="F2081" s="6"/>
      <c r="G2081" s="61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</row>
    <row r="2082" ht="12.75" customHeight="1">
      <c r="A2082" s="55"/>
      <c r="B2082" s="55"/>
      <c r="C2082" s="55"/>
      <c r="D2082" s="55"/>
      <c r="E2082" s="65"/>
      <c r="F2082" s="6"/>
      <c r="G2082" s="61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</row>
    <row r="2083" ht="12.75" customHeight="1">
      <c r="A2083" s="55"/>
      <c r="B2083" s="55"/>
      <c r="C2083" s="55"/>
      <c r="D2083" s="55"/>
      <c r="E2083" s="65"/>
      <c r="F2083" s="6"/>
      <c r="G2083" s="61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</row>
    <row r="2084" ht="12.75" customHeight="1">
      <c r="A2084" s="55"/>
      <c r="B2084" s="55"/>
      <c r="C2084" s="55"/>
      <c r="D2084" s="55"/>
      <c r="E2084" s="65"/>
      <c r="F2084" s="6"/>
      <c r="G2084" s="61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</row>
    <row r="2085" ht="12.75" customHeight="1">
      <c r="A2085" s="55"/>
      <c r="B2085" s="55"/>
      <c r="C2085" s="55"/>
      <c r="D2085" s="55"/>
      <c r="E2085" s="65"/>
      <c r="F2085" s="6"/>
      <c r="G2085" s="61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</row>
    <row r="2086" ht="12.75" customHeight="1">
      <c r="A2086" s="55"/>
      <c r="B2086" s="55"/>
      <c r="C2086" s="55"/>
      <c r="D2086" s="55"/>
      <c r="E2086" s="65"/>
      <c r="F2086" s="6"/>
      <c r="G2086" s="61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</row>
    <row r="2087" ht="12.75" customHeight="1">
      <c r="A2087" s="55"/>
      <c r="B2087" s="55"/>
      <c r="C2087" s="55"/>
      <c r="D2087" s="55"/>
      <c r="E2087" s="65"/>
      <c r="F2087" s="6"/>
      <c r="G2087" s="61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</row>
    <row r="2088" ht="12.75" customHeight="1">
      <c r="A2088" s="55"/>
      <c r="B2088" s="55"/>
      <c r="C2088" s="55"/>
      <c r="D2088" s="55"/>
      <c r="E2088" s="65"/>
      <c r="F2088" s="6"/>
      <c r="G2088" s="61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</row>
    <row r="2089" ht="12.75" customHeight="1">
      <c r="A2089" s="55"/>
      <c r="B2089" s="55"/>
      <c r="C2089" s="55"/>
      <c r="D2089" s="55"/>
      <c r="E2089" s="65"/>
      <c r="F2089" s="6"/>
      <c r="G2089" s="61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</row>
    <row r="2090" ht="12.75" customHeight="1">
      <c r="A2090" s="55"/>
      <c r="B2090" s="55"/>
      <c r="C2090" s="55"/>
      <c r="D2090" s="55"/>
      <c r="E2090" s="65"/>
      <c r="F2090" s="6"/>
      <c r="G2090" s="61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</row>
    <row r="2091" ht="12.75" customHeight="1">
      <c r="A2091" s="55"/>
      <c r="B2091" s="55"/>
      <c r="C2091" s="55"/>
      <c r="D2091" s="55"/>
      <c r="E2091" s="65"/>
      <c r="F2091" s="6"/>
      <c r="G2091" s="61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</row>
    <row r="2092" ht="12.75" customHeight="1">
      <c r="A2092" s="55"/>
      <c r="B2092" s="55"/>
      <c r="C2092" s="55"/>
      <c r="D2092" s="55"/>
      <c r="E2092" s="65"/>
      <c r="F2092" s="6"/>
      <c r="G2092" s="61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</row>
    <row r="2093" ht="12.75" customHeight="1">
      <c r="A2093" s="55"/>
      <c r="B2093" s="55"/>
      <c r="C2093" s="55"/>
      <c r="D2093" s="55"/>
      <c r="E2093" s="65"/>
      <c r="F2093" s="6"/>
      <c r="G2093" s="61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</row>
    <row r="2094" ht="12.75" customHeight="1">
      <c r="A2094" s="55"/>
      <c r="B2094" s="55"/>
      <c r="C2094" s="55"/>
      <c r="D2094" s="55"/>
      <c r="E2094" s="65"/>
      <c r="F2094" s="6"/>
      <c r="G2094" s="61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</row>
    <row r="2095" ht="12.75" customHeight="1">
      <c r="A2095" s="55"/>
      <c r="B2095" s="55"/>
      <c r="C2095" s="55"/>
      <c r="D2095" s="55"/>
      <c r="E2095" s="65"/>
      <c r="F2095" s="6"/>
      <c r="G2095" s="61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</row>
    <row r="2096" ht="12.75" customHeight="1">
      <c r="A2096" s="55"/>
      <c r="B2096" s="55"/>
      <c r="C2096" s="55"/>
      <c r="D2096" s="55"/>
      <c r="E2096" s="65"/>
      <c r="F2096" s="6"/>
      <c r="G2096" s="61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</row>
    <row r="2097" ht="12.75" customHeight="1">
      <c r="A2097" s="55"/>
      <c r="B2097" s="55"/>
      <c r="C2097" s="55"/>
      <c r="D2097" s="55"/>
      <c r="E2097" s="65"/>
      <c r="F2097" s="6"/>
      <c r="G2097" s="61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</row>
    <row r="2098" ht="12.75" customHeight="1">
      <c r="A2098" s="55"/>
      <c r="B2098" s="55"/>
      <c r="C2098" s="55"/>
      <c r="D2098" s="55"/>
      <c r="E2098" s="65"/>
      <c r="F2098" s="6"/>
      <c r="G2098" s="61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</row>
    <row r="2099" ht="12.75" customHeight="1">
      <c r="A2099" s="55"/>
      <c r="B2099" s="55"/>
      <c r="C2099" s="55"/>
      <c r="D2099" s="55"/>
      <c r="E2099" s="65"/>
      <c r="F2099" s="6"/>
      <c r="G2099" s="61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</row>
    <row r="2100" ht="12.75" customHeight="1">
      <c r="A2100" s="55"/>
      <c r="B2100" s="55"/>
      <c r="C2100" s="55"/>
      <c r="D2100" s="55"/>
      <c r="E2100" s="65"/>
      <c r="F2100" s="6"/>
      <c r="G2100" s="61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</row>
    <row r="2101" ht="12.75" customHeight="1">
      <c r="A2101" s="55"/>
      <c r="B2101" s="55"/>
      <c r="C2101" s="55"/>
      <c r="D2101" s="55"/>
      <c r="E2101" s="65"/>
      <c r="F2101" s="6"/>
      <c r="G2101" s="61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</row>
    <row r="2102" ht="12.75" customHeight="1">
      <c r="A2102" s="55"/>
      <c r="B2102" s="55"/>
      <c r="C2102" s="55"/>
      <c r="D2102" s="55"/>
      <c r="E2102" s="65"/>
      <c r="F2102" s="6"/>
      <c r="G2102" s="61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</row>
    <row r="2103" ht="12.75" customHeight="1">
      <c r="A2103" s="55"/>
      <c r="B2103" s="55"/>
      <c r="C2103" s="55"/>
      <c r="D2103" s="55"/>
      <c r="E2103" s="65"/>
      <c r="F2103" s="6"/>
      <c r="G2103" s="61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</row>
    <row r="2104" ht="12.75" customHeight="1">
      <c r="A2104" s="55"/>
      <c r="B2104" s="55"/>
      <c r="C2104" s="55"/>
      <c r="D2104" s="55"/>
      <c r="E2104" s="65"/>
      <c r="F2104" s="6"/>
      <c r="G2104" s="61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</row>
    <row r="2105" ht="12.75" customHeight="1">
      <c r="A2105" s="55"/>
      <c r="B2105" s="55"/>
      <c r="C2105" s="55"/>
      <c r="D2105" s="55"/>
      <c r="E2105" s="65"/>
      <c r="F2105" s="6"/>
      <c r="G2105" s="61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</row>
    <row r="2106" ht="12.75" customHeight="1">
      <c r="A2106" s="55"/>
      <c r="B2106" s="55"/>
      <c r="C2106" s="55"/>
      <c r="D2106" s="55"/>
      <c r="E2106" s="65"/>
      <c r="F2106" s="6"/>
      <c r="G2106" s="61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</row>
    <row r="2107" ht="12.75" customHeight="1">
      <c r="A2107" s="55"/>
      <c r="B2107" s="55"/>
      <c r="C2107" s="55"/>
      <c r="D2107" s="55"/>
      <c r="E2107" s="65"/>
      <c r="F2107" s="6"/>
      <c r="G2107" s="61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</row>
    <row r="2108" ht="12.75" customHeight="1">
      <c r="A2108" s="55"/>
      <c r="B2108" s="55"/>
      <c r="C2108" s="55"/>
      <c r="D2108" s="55"/>
      <c r="E2108" s="65"/>
      <c r="F2108" s="6"/>
      <c r="G2108" s="61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</row>
    <row r="2109" ht="12.75" customHeight="1">
      <c r="A2109" s="55"/>
      <c r="B2109" s="55"/>
      <c r="C2109" s="55"/>
      <c r="D2109" s="55"/>
      <c r="E2109" s="65"/>
      <c r="F2109" s="6"/>
      <c r="G2109" s="61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</row>
    <row r="2110" ht="12.75" customHeight="1">
      <c r="A2110" s="55"/>
      <c r="B2110" s="55"/>
      <c r="C2110" s="55"/>
      <c r="D2110" s="55"/>
      <c r="E2110" s="65"/>
      <c r="F2110" s="6"/>
      <c r="G2110" s="61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</row>
    <row r="2111" ht="12.75" customHeight="1">
      <c r="A2111" s="55"/>
      <c r="B2111" s="55"/>
      <c r="C2111" s="55"/>
      <c r="D2111" s="55"/>
      <c r="E2111" s="65"/>
      <c r="F2111" s="6"/>
      <c r="G2111" s="61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</row>
    <row r="2112" ht="12.75" customHeight="1">
      <c r="A2112" s="55"/>
      <c r="B2112" s="55"/>
      <c r="C2112" s="55"/>
      <c r="D2112" s="55"/>
      <c r="E2112" s="65"/>
      <c r="F2112" s="6"/>
      <c r="G2112" s="61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</row>
    <row r="2113" ht="12.75" customHeight="1">
      <c r="A2113" s="55"/>
      <c r="B2113" s="55"/>
      <c r="C2113" s="55"/>
      <c r="D2113" s="55"/>
      <c r="E2113" s="65"/>
      <c r="F2113" s="6"/>
      <c r="G2113" s="61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</row>
    <row r="2114" ht="12.75" customHeight="1">
      <c r="A2114" s="55"/>
      <c r="B2114" s="55"/>
      <c r="C2114" s="55"/>
      <c r="D2114" s="55"/>
      <c r="E2114" s="65"/>
      <c r="F2114" s="6"/>
      <c r="G2114" s="61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</row>
    <row r="2115" ht="12.75" customHeight="1">
      <c r="A2115" s="55"/>
      <c r="B2115" s="55"/>
      <c r="C2115" s="55"/>
      <c r="D2115" s="55"/>
      <c r="E2115" s="65"/>
      <c r="F2115" s="6"/>
      <c r="G2115" s="61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</row>
    <row r="2116" ht="12.75" customHeight="1">
      <c r="A2116" s="55"/>
      <c r="B2116" s="55"/>
      <c r="C2116" s="55"/>
      <c r="D2116" s="55"/>
      <c r="E2116" s="65"/>
      <c r="F2116" s="6"/>
      <c r="G2116" s="61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</row>
    <row r="2117" ht="12.75" customHeight="1">
      <c r="A2117" s="55"/>
      <c r="B2117" s="55"/>
      <c r="C2117" s="55"/>
      <c r="D2117" s="55"/>
      <c r="E2117" s="65"/>
      <c r="F2117" s="6"/>
      <c r="G2117" s="61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</row>
    <row r="2118" ht="12.75" customHeight="1">
      <c r="A2118" s="55"/>
      <c r="B2118" s="55"/>
      <c r="C2118" s="55"/>
      <c r="D2118" s="55"/>
      <c r="E2118" s="65"/>
      <c r="F2118" s="6"/>
      <c r="G2118" s="61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</row>
    <row r="2119" ht="12.75" customHeight="1">
      <c r="A2119" s="55"/>
      <c r="B2119" s="55"/>
      <c r="C2119" s="55"/>
      <c r="D2119" s="55"/>
      <c r="E2119" s="65"/>
      <c r="F2119" s="6"/>
      <c r="G2119" s="61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</row>
    <row r="2120" ht="12.75" customHeight="1">
      <c r="A2120" s="55"/>
      <c r="B2120" s="55"/>
      <c r="C2120" s="55"/>
      <c r="D2120" s="55"/>
      <c r="E2120" s="65"/>
      <c r="F2120" s="6"/>
      <c r="G2120" s="61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</row>
    <row r="2121" ht="12.75" customHeight="1">
      <c r="A2121" s="55"/>
      <c r="B2121" s="55"/>
      <c r="C2121" s="55"/>
      <c r="D2121" s="55"/>
      <c r="E2121" s="65"/>
      <c r="F2121" s="6"/>
      <c r="G2121" s="61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</row>
    <row r="2122" ht="12.75" customHeight="1">
      <c r="A2122" s="55"/>
      <c r="B2122" s="55"/>
      <c r="C2122" s="55"/>
      <c r="D2122" s="55"/>
      <c r="E2122" s="65"/>
      <c r="F2122" s="6"/>
      <c r="G2122" s="61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</row>
    <row r="2123" ht="12.75" customHeight="1">
      <c r="A2123" s="55"/>
      <c r="B2123" s="55"/>
      <c r="C2123" s="55"/>
      <c r="D2123" s="55"/>
      <c r="E2123" s="65"/>
      <c r="F2123" s="6"/>
      <c r="G2123" s="61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</row>
    <row r="2124" ht="12.75" customHeight="1">
      <c r="A2124" s="55"/>
      <c r="B2124" s="55"/>
      <c r="C2124" s="55"/>
      <c r="D2124" s="55"/>
      <c r="E2124" s="65"/>
      <c r="F2124" s="6"/>
      <c r="G2124" s="61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</row>
    <row r="2125" ht="12.75" customHeight="1">
      <c r="A2125" s="55"/>
      <c r="B2125" s="55"/>
      <c r="C2125" s="55"/>
      <c r="D2125" s="55"/>
      <c r="E2125" s="65"/>
      <c r="F2125" s="6"/>
      <c r="G2125" s="61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</row>
    <row r="2126" ht="12.75" customHeight="1">
      <c r="A2126" s="55"/>
      <c r="B2126" s="55"/>
      <c r="C2126" s="55"/>
      <c r="D2126" s="55"/>
      <c r="E2126" s="65"/>
      <c r="F2126" s="6"/>
      <c r="G2126" s="61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</row>
    <row r="2127" ht="12.75" customHeight="1">
      <c r="A2127" s="55"/>
      <c r="B2127" s="55"/>
      <c r="C2127" s="55"/>
      <c r="D2127" s="55"/>
      <c r="E2127" s="65"/>
      <c r="F2127" s="6"/>
      <c r="G2127" s="61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</row>
    <row r="2128" ht="12.75" customHeight="1">
      <c r="A2128" s="55"/>
      <c r="B2128" s="55"/>
      <c r="C2128" s="55"/>
      <c r="D2128" s="55"/>
      <c r="E2128" s="65"/>
      <c r="F2128" s="6"/>
      <c r="G2128" s="61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</row>
    <row r="2129" ht="12.75" customHeight="1">
      <c r="A2129" s="55"/>
      <c r="B2129" s="55"/>
      <c r="C2129" s="55"/>
      <c r="D2129" s="55"/>
      <c r="E2129" s="65"/>
      <c r="F2129" s="6"/>
      <c r="G2129" s="61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</row>
    <row r="2130" ht="12.75" customHeight="1">
      <c r="A2130" s="55"/>
      <c r="B2130" s="55"/>
      <c r="C2130" s="55"/>
      <c r="D2130" s="55"/>
      <c r="E2130" s="65"/>
      <c r="F2130" s="6"/>
      <c r="G2130" s="61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</row>
    <row r="2131" ht="12.75" customHeight="1">
      <c r="A2131" s="55"/>
      <c r="B2131" s="55"/>
      <c r="C2131" s="55"/>
      <c r="D2131" s="55"/>
      <c r="E2131" s="65"/>
      <c r="F2131" s="6"/>
      <c r="G2131" s="61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</row>
    <row r="2132" ht="12.75" customHeight="1">
      <c r="A2132" s="55"/>
      <c r="B2132" s="55"/>
      <c r="C2132" s="55"/>
      <c r="D2132" s="55"/>
      <c r="E2132" s="65"/>
      <c r="F2132" s="6"/>
      <c r="G2132" s="61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</row>
    <row r="2133" ht="12.75" customHeight="1">
      <c r="A2133" s="55"/>
      <c r="B2133" s="55"/>
      <c r="C2133" s="55"/>
      <c r="D2133" s="55"/>
      <c r="E2133" s="65"/>
      <c r="F2133" s="6"/>
      <c r="G2133" s="61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</row>
    <row r="2134" ht="12.75" customHeight="1">
      <c r="A2134" s="55"/>
      <c r="B2134" s="55"/>
      <c r="C2134" s="55"/>
      <c r="D2134" s="55"/>
      <c r="E2134" s="65"/>
      <c r="F2134" s="6"/>
      <c r="G2134" s="61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</row>
    <row r="2135" ht="12.75" customHeight="1">
      <c r="A2135" s="55"/>
      <c r="B2135" s="55"/>
      <c r="C2135" s="55"/>
      <c r="D2135" s="55"/>
      <c r="E2135" s="65"/>
      <c r="F2135" s="6"/>
      <c r="G2135" s="61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</row>
    <row r="2136" ht="12.75" customHeight="1">
      <c r="A2136" s="55"/>
      <c r="B2136" s="55"/>
      <c r="C2136" s="55"/>
      <c r="D2136" s="55"/>
      <c r="E2136" s="65"/>
      <c r="F2136" s="6"/>
      <c r="G2136" s="61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</row>
    <row r="2137" ht="12.75" customHeight="1">
      <c r="A2137" s="55"/>
      <c r="B2137" s="55"/>
      <c r="C2137" s="55"/>
      <c r="D2137" s="55"/>
      <c r="E2137" s="65"/>
      <c r="F2137" s="6"/>
      <c r="G2137" s="61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</row>
    <row r="2138" ht="12.75" customHeight="1">
      <c r="A2138" s="55"/>
      <c r="B2138" s="55"/>
      <c r="C2138" s="55"/>
      <c r="D2138" s="55"/>
      <c r="E2138" s="65"/>
      <c r="F2138" s="6"/>
      <c r="G2138" s="61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</row>
    <row r="2139" ht="12.75" customHeight="1">
      <c r="A2139" s="55"/>
      <c r="B2139" s="55"/>
      <c r="C2139" s="55"/>
      <c r="D2139" s="55"/>
      <c r="E2139" s="65"/>
      <c r="F2139" s="6"/>
      <c r="G2139" s="61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</row>
    <row r="2140" ht="12.75" customHeight="1">
      <c r="A2140" s="55"/>
      <c r="B2140" s="55"/>
      <c r="C2140" s="55"/>
      <c r="D2140" s="55"/>
      <c r="E2140" s="65"/>
      <c r="F2140" s="6"/>
      <c r="G2140" s="61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</row>
    <row r="2141" ht="12.75" customHeight="1">
      <c r="A2141" s="55"/>
      <c r="B2141" s="55"/>
      <c r="C2141" s="55"/>
      <c r="D2141" s="55"/>
      <c r="E2141" s="65"/>
      <c r="F2141" s="6"/>
      <c r="G2141" s="61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</row>
    <row r="2142" ht="12.75" customHeight="1">
      <c r="A2142" s="55"/>
      <c r="B2142" s="55"/>
      <c r="C2142" s="55"/>
      <c r="D2142" s="55"/>
      <c r="E2142" s="65"/>
      <c r="F2142" s="6"/>
      <c r="G2142" s="61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</row>
    <row r="2143" ht="12.75" customHeight="1">
      <c r="A2143" s="55"/>
      <c r="B2143" s="55"/>
      <c r="C2143" s="55"/>
      <c r="D2143" s="55"/>
      <c r="E2143" s="65"/>
      <c r="F2143" s="6"/>
      <c r="G2143" s="61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</row>
    <row r="2144" ht="12.75" customHeight="1">
      <c r="A2144" s="55"/>
      <c r="B2144" s="55"/>
      <c r="C2144" s="55"/>
      <c r="D2144" s="55"/>
      <c r="E2144" s="65"/>
      <c r="F2144" s="6"/>
      <c r="G2144" s="61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</row>
    <row r="2145" ht="12.75" customHeight="1">
      <c r="A2145" s="55"/>
      <c r="B2145" s="55"/>
      <c r="C2145" s="55"/>
      <c r="D2145" s="55"/>
      <c r="E2145" s="65"/>
      <c r="F2145" s="6"/>
      <c r="G2145" s="61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</row>
    <row r="2146" ht="12.75" customHeight="1">
      <c r="A2146" s="55"/>
      <c r="B2146" s="55"/>
      <c r="C2146" s="55"/>
      <c r="D2146" s="55"/>
      <c r="E2146" s="65"/>
      <c r="F2146" s="6"/>
      <c r="G2146" s="61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</row>
    <row r="2147" ht="12.75" customHeight="1">
      <c r="A2147" s="55"/>
      <c r="B2147" s="55"/>
      <c r="C2147" s="55"/>
      <c r="D2147" s="55"/>
      <c r="E2147" s="65"/>
      <c r="F2147" s="6"/>
      <c r="G2147" s="61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</row>
    <row r="2148" ht="12.75" customHeight="1">
      <c r="A2148" s="55"/>
      <c r="B2148" s="55"/>
      <c r="C2148" s="55"/>
      <c r="D2148" s="55"/>
      <c r="E2148" s="65"/>
      <c r="F2148" s="6"/>
      <c r="G2148" s="61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</row>
    <row r="2149" ht="12.75" customHeight="1">
      <c r="A2149" s="55"/>
      <c r="B2149" s="55"/>
      <c r="C2149" s="55"/>
      <c r="D2149" s="55"/>
      <c r="E2149" s="65"/>
      <c r="F2149" s="6"/>
      <c r="G2149" s="61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</row>
    <row r="2150" ht="12.75" customHeight="1">
      <c r="A2150" s="55"/>
      <c r="B2150" s="55"/>
      <c r="C2150" s="55"/>
      <c r="D2150" s="55"/>
      <c r="E2150" s="65"/>
      <c r="F2150" s="6"/>
      <c r="G2150" s="61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</row>
    <row r="2151" ht="12.75" customHeight="1">
      <c r="A2151" s="55"/>
      <c r="B2151" s="55"/>
      <c r="C2151" s="55"/>
      <c r="D2151" s="55"/>
      <c r="E2151" s="65"/>
      <c r="F2151" s="6"/>
      <c r="G2151" s="61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</row>
    <row r="2152" ht="12.75" customHeight="1">
      <c r="A2152" s="55"/>
      <c r="B2152" s="55"/>
      <c r="C2152" s="55"/>
      <c r="D2152" s="55"/>
      <c r="E2152" s="65"/>
      <c r="F2152" s="6"/>
      <c r="G2152" s="61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</row>
    <row r="2153" ht="12.75" customHeight="1">
      <c r="A2153" s="55"/>
      <c r="B2153" s="55"/>
      <c r="C2153" s="55"/>
      <c r="D2153" s="55"/>
      <c r="E2153" s="65"/>
      <c r="F2153" s="6"/>
      <c r="G2153" s="61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</row>
    <row r="2154" ht="12.75" customHeight="1">
      <c r="A2154" s="55"/>
      <c r="B2154" s="55"/>
      <c r="C2154" s="55"/>
      <c r="D2154" s="55"/>
      <c r="E2154" s="65"/>
      <c r="F2154" s="6"/>
      <c r="G2154" s="61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</row>
    <row r="2155" ht="12.75" customHeight="1">
      <c r="A2155" s="55"/>
      <c r="B2155" s="55"/>
      <c r="C2155" s="55"/>
      <c r="D2155" s="55"/>
      <c r="E2155" s="65"/>
      <c r="F2155" s="6"/>
      <c r="G2155" s="61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</row>
    <row r="2156" ht="12.75" customHeight="1">
      <c r="A2156" s="55"/>
      <c r="B2156" s="55"/>
      <c r="C2156" s="55"/>
      <c r="D2156" s="55"/>
      <c r="E2156" s="65"/>
      <c r="F2156" s="6"/>
      <c r="G2156" s="61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</row>
    <row r="2157" ht="12.75" customHeight="1">
      <c r="A2157" s="55"/>
      <c r="B2157" s="55"/>
      <c r="C2157" s="55"/>
      <c r="D2157" s="55"/>
      <c r="E2157" s="65"/>
      <c r="F2157" s="6"/>
      <c r="G2157" s="61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</row>
    <row r="2158" ht="12.75" customHeight="1">
      <c r="A2158" s="55"/>
      <c r="B2158" s="55"/>
      <c r="C2158" s="55"/>
      <c r="D2158" s="55"/>
      <c r="E2158" s="65"/>
      <c r="F2158" s="6"/>
      <c r="G2158" s="61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</row>
    <row r="2159" ht="12.75" customHeight="1">
      <c r="A2159" s="55"/>
      <c r="B2159" s="55"/>
      <c r="C2159" s="55"/>
      <c r="D2159" s="55"/>
      <c r="E2159" s="65"/>
      <c r="F2159" s="6"/>
      <c r="G2159" s="61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</row>
    <row r="2160" ht="12.75" customHeight="1">
      <c r="A2160" s="55"/>
      <c r="B2160" s="55"/>
      <c r="C2160" s="55"/>
      <c r="D2160" s="55"/>
      <c r="E2160" s="65"/>
      <c r="F2160" s="6"/>
      <c r="G2160" s="61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</row>
    <row r="2161" ht="12.75" customHeight="1">
      <c r="A2161" s="55"/>
      <c r="B2161" s="55"/>
      <c r="C2161" s="55"/>
      <c r="D2161" s="55"/>
      <c r="E2161" s="65"/>
      <c r="F2161" s="6"/>
      <c r="G2161" s="61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</row>
    <row r="2162" ht="12.75" customHeight="1">
      <c r="A2162" s="55"/>
      <c r="B2162" s="55"/>
      <c r="C2162" s="55"/>
      <c r="D2162" s="55"/>
      <c r="E2162" s="65"/>
      <c r="F2162" s="6"/>
      <c r="G2162" s="61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</row>
    <row r="2163" ht="12.75" customHeight="1">
      <c r="A2163" s="55"/>
      <c r="B2163" s="55"/>
      <c r="C2163" s="55"/>
      <c r="D2163" s="55"/>
      <c r="E2163" s="65"/>
      <c r="F2163" s="6"/>
      <c r="G2163" s="61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</row>
    <row r="2164" ht="12.75" customHeight="1">
      <c r="A2164" s="55"/>
      <c r="B2164" s="55"/>
      <c r="C2164" s="55"/>
      <c r="D2164" s="55"/>
      <c r="E2164" s="65"/>
      <c r="F2164" s="6"/>
      <c r="G2164" s="61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</row>
    <row r="2165" ht="12.75" customHeight="1">
      <c r="A2165" s="55"/>
      <c r="B2165" s="55"/>
      <c r="C2165" s="55"/>
      <c r="D2165" s="55"/>
      <c r="E2165" s="65"/>
      <c r="F2165" s="6"/>
      <c r="G2165" s="61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</row>
    <row r="2166" ht="12.75" customHeight="1">
      <c r="A2166" s="55"/>
      <c r="B2166" s="55"/>
      <c r="C2166" s="55"/>
      <c r="D2166" s="55"/>
      <c r="E2166" s="65"/>
      <c r="F2166" s="6"/>
      <c r="G2166" s="61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</row>
    <row r="2167" ht="12.75" customHeight="1">
      <c r="A2167" s="55"/>
      <c r="B2167" s="55"/>
      <c r="C2167" s="55"/>
      <c r="D2167" s="55"/>
      <c r="E2167" s="65"/>
      <c r="F2167" s="6"/>
      <c r="G2167" s="61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</row>
    <row r="2168" ht="12.75" customHeight="1">
      <c r="A2168" s="55"/>
      <c r="B2168" s="55"/>
      <c r="C2168" s="55"/>
      <c r="D2168" s="55"/>
      <c r="E2168" s="65"/>
      <c r="F2168" s="6"/>
      <c r="G2168" s="61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</row>
    <row r="2169" ht="12.75" customHeight="1">
      <c r="A2169" s="55"/>
      <c r="B2169" s="55"/>
      <c r="C2169" s="55"/>
      <c r="D2169" s="55"/>
      <c r="E2169" s="65"/>
      <c r="F2169" s="6"/>
      <c r="G2169" s="61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</row>
    <row r="2170" ht="12.75" customHeight="1">
      <c r="A2170" s="55"/>
      <c r="B2170" s="55"/>
      <c r="C2170" s="55"/>
      <c r="D2170" s="55"/>
      <c r="E2170" s="65"/>
      <c r="F2170" s="6"/>
      <c r="G2170" s="61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</row>
    <row r="2171" ht="12.75" customHeight="1">
      <c r="A2171" s="55"/>
      <c r="B2171" s="55"/>
      <c r="C2171" s="55"/>
      <c r="D2171" s="55"/>
      <c r="E2171" s="65"/>
      <c r="F2171" s="6"/>
      <c r="G2171" s="61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</row>
    <row r="2172" ht="12.75" customHeight="1">
      <c r="A2172" s="55"/>
      <c r="B2172" s="55"/>
      <c r="C2172" s="55"/>
      <c r="D2172" s="55"/>
      <c r="E2172" s="65"/>
      <c r="F2172" s="6"/>
      <c r="G2172" s="61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</row>
    <row r="2173" ht="12.75" customHeight="1">
      <c r="A2173" s="55"/>
      <c r="B2173" s="55"/>
      <c r="C2173" s="55"/>
      <c r="D2173" s="55"/>
      <c r="E2173" s="65"/>
      <c r="F2173" s="6"/>
      <c r="G2173" s="61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</row>
    <row r="2174" ht="12.75" customHeight="1">
      <c r="A2174" s="55"/>
      <c r="B2174" s="55"/>
      <c r="C2174" s="55"/>
      <c r="D2174" s="55"/>
      <c r="E2174" s="65"/>
      <c r="F2174" s="6"/>
      <c r="G2174" s="61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</row>
    <row r="2175" ht="12.75" customHeight="1">
      <c r="A2175" s="55"/>
      <c r="B2175" s="55"/>
      <c r="C2175" s="55"/>
      <c r="D2175" s="55"/>
      <c r="E2175" s="65"/>
      <c r="F2175" s="6"/>
      <c r="G2175" s="61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</row>
    <row r="2176" ht="12.75" customHeight="1">
      <c r="A2176" s="55"/>
      <c r="B2176" s="55"/>
      <c r="C2176" s="55"/>
      <c r="D2176" s="55"/>
      <c r="E2176" s="65"/>
      <c r="F2176" s="6"/>
      <c r="G2176" s="61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</row>
    <row r="2177" ht="12.75" customHeight="1">
      <c r="A2177" s="55"/>
      <c r="B2177" s="55"/>
      <c r="C2177" s="55"/>
      <c r="D2177" s="55"/>
      <c r="E2177" s="65"/>
      <c r="F2177" s="6"/>
      <c r="G2177" s="61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</row>
    <row r="2178" ht="12.75" customHeight="1">
      <c r="A2178" s="55"/>
      <c r="B2178" s="55"/>
      <c r="C2178" s="55"/>
      <c r="D2178" s="55"/>
      <c r="E2178" s="65"/>
      <c r="F2178" s="6"/>
      <c r="G2178" s="61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</row>
    <row r="2179" ht="12.75" customHeight="1">
      <c r="A2179" s="55"/>
      <c r="B2179" s="55"/>
      <c r="C2179" s="55"/>
      <c r="D2179" s="55"/>
      <c r="E2179" s="65"/>
      <c r="F2179" s="6"/>
      <c r="G2179" s="61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</row>
    <row r="2180" ht="12.75" customHeight="1">
      <c r="A2180" s="55"/>
      <c r="B2180" s="55"/>
      <c r="C2180" s="55"/>
      <c r="D2180" s="55"/>
      <c r="E2180" s="65"/>
      <c r="F2180" s="6"/>
      <c r="G2180" s="61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</row>
    <row r="2181" ht="12.75" customHeight="1">
      <c r="A2181" s="55"/>
      <c r="B2181" s="55"/>
      <c r="C2181" s="55"/>
      <c r="D2181" s="55"/>
      <c r="E2181" s="65"/>
      <c r="F2181" s="6"/>
      <c r="G2181" s="61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</row>
    <row r="2182" ht="12.75" customHeight="1">
      <c r="A2182" s="55"/>
      <c r="B2182" s="55"/>
      <c r="C2182" s="55"/>
      <c r="D2182" s="55"/>
      <c r="E2182" s="65"/>
      <c r="F2182" s="6"/>
      <c r="G2182" s="61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</row>
    <row r="2183" ht="12.75" customHeight="1">
      <c r="A2183" s="55"/>
      <c r="B2183" s="55"/>
      <c r="C2183" s="55"/>
      <c r="D2183" s="55"/>
      <c r="E2183" s="65"/>
      <c r="F2183" s="6"/>
      <c r="G2183" s="61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</row>
    <row r="2184" ht="12.75" customHeight="1">
      <c r="A2184" s="55"/>
      <c r="B2184" s="55"/>
      <c r="C2184" s="55"/>
      <c r="D2184" s="55"/>
      <c r="E2184" s="65"/>
      <c r="F2184" s="6"/>
      <c r="G2184" s="61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</row>
    <row r="2185" ht="12.75" customHeight="1">
      <c r="A2185" s="55"/>
      <c r="B2185" s="55"/>
      <c r="C2185" s="55"/>
      <c r="D2185" s="55"/>
      <c r="E2185" s="65"/>
      <c r="F2185" s="6"/>
      <c r="G2185" s="61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</row>
    <row r="2186" ht="12.75" customHeight="1">
      <c r="A2186" s="55"/>
      <c r="B2186" s="55"/>
      <c r="C2186" s="55"/>
      <c r="D2186" s="55"/>
      <c r="E2186" s="65"/>
      <c r="F2186" s="6"/>
      <c r="G2186" s="61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</row>
    <row r="2187" ht="12.75" customHeight="1">
      <c r="A2187" s="55"/>
      <c r="B2187" s="55"/>
      <c r="C2187" s="55"/>
      <c r="D2187" s="55"/>
      <c r="E2187" s="65"/>
      <c r="F2187" s="6"/>
      <c r="G2187" s="61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</row>
    <row r="2188" ht="12.75" customHeight="1">
      <c r="A2188" s="55"/>
      <c r="B2188" s="55"/>
      <c r="C2188" s="55"/>
      <c r="D2188" s="55"/>
      <c r="E2188" s="65"/>
      <c r="F2188" s="6"/>
      <c r="G2188" s="61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</row>
    <row r="2189" ht="12.75" customHeight="1">
      <c r="A2189" s="55"/>
      <c r="B2189" s="55"/>
      <c r="C2189" s="55"/>
      <c r="D2189" s="55"/>
      <c r="E2189" s="65"/>
      <c r="F2189" s="6"/>
      <c r="G2189" s="61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</row>
    <row r="2190" ht="12.75" customHeight="1">
      <c r="A2190" s="55"/>
      <c r="B2190" s="55"/>
      <c r="C2190" s="55"/>
      <c r="D2190" s="55"/>
      <c r="E2190" s="65"/>
      <c r="F2190" s="6"/>
      <c r="G2190" s="61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</row>
    <row r="2191" ht="12.75" customHeight="1">
      <c r="A2191" s="55"/>
      <c r="B2191" s="55"/>
      <c r="C2191" s="55"/>
      <c r="D2191" s="55"/>
      <c r="E2191" s="65"/>
      <c r="F2191" s="6"/>
      <c r="G2191" s="61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</row>
    <row r="2192" ht="12.75" customHeight="1">
      <c r="A2192" s="55"/>
      <c r="B2192" s="55"/>
      <c r="C2192" s="55"/>
      <c r="D2192" s="55"/>
      <c r="E2192" s="65"/>
      <c r="F2192" s="6"/>
      <c r="G2192" s="61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</row>
    <row r="2193" ht="12.75" customHeight="1">
      <c r="A2193" s="55"/>
      <c r="B2193" s="55"/>
      <c r="C2193" s="55"/>
      <c r="D2193" s="55"/>
      <c r="E2193" s="65"/>
      <c r="F2193" s="6"/>
      <c r="G2193" s="61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</row>
    <row r="2194" ht="12.75" customHeight="1">
      <c r="A2194" s="55"/>
      <c r="B2194" s="55"/>
      <c r="C2194" s="55"/>
      <c r="D2194" s="55"/>
      <c r="E2194" s="65"/>
      <c r="F2194" s="6"/>
      <c r="G2194" s="61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</row>
    <row r="2195" ht="12.75" customHeight="1">
      <c r="A2195" s="55"/>
      <c r="B2195" s="55"/>
      <c r="C2195" s="55"/>
      <c r="D2195" s="55"/>
      <c r="E2195" s="65"/>
      <c r="F2195" s="6"/>
      <c r="G2195" s="61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</row>
    <row r="2196" ht="12.75" customHeight="1">
      <c r="A2196" s="55"/>
      <c r="B2196" s="55"/>
      <c r="C2196" s="55"/>
      <c r="D2196" s="55"/>
      <c r="E2196" s="65"/>
      <c r="F2196" s="6"/>
      <c r="G2196" s="61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</row>
    <row r="2197" ht="12.75" customHeight="1">
      <c r="A2197" s="55"/>
      <c r="B2197" s="55"/>
      <c r="C2197" s="55"/>
      <c r="D2197" s="55"/>
      <c r="E2197" s="65"/>
      <c r="F2197" s="6"/>
      <c r="G2197" s="61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</row>
    <row r="2198" ht="12.75" customHeight="1">
      <c r="A2198" s="55"/>
      <c r="B2198" s="55"/>
      <c r="C2198" s="55"/>
      <c r="D2198" s="55"/>
      <c r="E2198" s="65"/>
      <c r="F2198" s="6"/>
      <c r="G2198" s="61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</row>
    <row r="2199" ht="12.75" customHeight="1">
      <c r="A2199" s="55"/>
      <c r="B2199" s="55"/>
      <c r="C2199" s="55"/>
      <c r="D2199" s="55"/>
      <c r="E2199" s="65"/>
      <c r="F2199" s="6"/>
      <c r="G2199" s="61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</row>
    <row r="2200" ht="12.75" customHeight="1">
      <c r="A2200" s="55"/>
      <c r="B2200" s="55"/>
      <c r="C2200" s="55"/>
      <c r="D2200" s="55"/>
      <c r="E2200" s="65"/>
      <c r="F2200" s="6"/>
      <c r="G2200" s="61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</row>
    <row r="2201" ht="12.75" customHeight="1">
      <c r="A2201" s="55"/>
      <c r="B2201" s="55"/>
      <c r="C2201" s="55"/>
      <c r="D2201" s="55"/>
      <c r="E2201" s="65"/>
      <c r="F2201" s="6"/>
      <c r="G2201" s="61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</row>
    <row r="2202" ht="12.75" customHeight="1">
      <c r="A2202" s="55"/>
      <c r="B2202" s="55"/>
      <c r="C2202" s="55"/>
      <c r="D2202" s="55"/>
      <c r="E2202" s="65"/>
      <c r="F2202" s="6"/>
      <c r="G2202" s="61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</row>
    <row r="2203" ht="12.75" customHeight="1">
      <c r="A2203" s="55"/>
      <c r="B2203" s="55"/>
      <c r="C2203" s="55"/>
      <c r="D2203" s="55"/>
      <c r="E2203" s="65"/>
      <c r="F2203" s="6"/>
      <c r="G2203" s="61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</row>
    <row r="2204" ht="12.75" customHeight="1">
      <c r="A2204" s="55"/>
      <c r="B2204" s="55"/>
      <c r="C2204" s="55"/>
      <c r="D2204" s="55"/>
      <c r="E2204" s="65"/>
      <c r="F2204" s="6"/>
      <c r="G2204" s="61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</row>
    <row r="2205" ht="12.75" customHeight="1">
      <c r="A2205" s="55"/>
      <c r="B2205" s="55"/>
      <c r="C2205" s="55"/>
      <c r="D2205" s="55"/>
      <c r="E2205" s="65"/>
      <c r="F2205" s="6"/>
      <c r="G2205" s="61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</row>
    <row r="2206" ht="12.75" customHeight="1">
      <c r="A2206" s="55"/>
      <c r="B2206" s="55"/>
      <c r="C2206" s="55"/>
      <c r="D2206" s="55"/>
      <c r="E2206" s="65"/>
      <c r="F2206" s="6"/>
      <c r="G2206" s="61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</row>
    <row r="2207" ht="12.75" customHeight="1">
      <c r="A2207" s="55"/>
      <c r="B2207" s="55"/>
      <c r="C2207" s="55"/>
      <c r="D2207" s="55"/>
      <c r="E2207" s="65"/>
      <c r="F2207" s="6"/>
      <c r="G2207" s="61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</row>
    <row r="2208" ht="12.75" customHeight="1">
      <c r="A2208" s="55"/>
      <c r="B2208" s="55"/>
      <c r="C2208" s="55"/>
      <c r="D2208" s="55"/>
      <c r="E2208" s="65"/>
      <c r="F2208" s="6"/>
      <c r="G2208" s="61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</row>
    <row r="2209" ht="12.75" customHeight="1">
      <c r="A2209" s="55"/>
      <c r="B2209" s="55"/>
      <c r="C2209" s="55"/>
      <c r="D2209" s="55"/>
      <c r="E2209" s="65"/>
      <c r="F2209" s="6"/>
      <c r="G2209" s="61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</row>
    <row r="2210" ht="12.75" customHeight="1">
      <c r="A2210" s="55"/>
      <c r="B2210" s="55"/>
      <c r="C2210" s="55"/>
      <c r="D2210" s="55"/>
      <c r="E2210" s="65"/>
      <c r="F2210" s="6"/>
      <c r="G2210" s="61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</row>
    <row r="2211" ht="12.75" customHeight="1">
      <c r="A2211" s="55"/>
      <c r="B2211" s="55"/>
      <c r="C2211" s="55"/>
      <c r="D2211" s="55"/>
      <c r="E2211" s="65"/>
      <c r="F2211" s="6"/>
      <c r="G2211" s="61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</row>
    <row r="2212" ht="12.75" customHeight="1">
      <c r="A2212" s="55"/>
      <c r="B2212" s="55"/>
      <c r="C2212" s="55"/>
      <c r="D2212" s="55"/>
      <c r="E2212" s="65"/>
      <c r="F2212" s="6"/>
      <c r="G2212" s="61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</row>
    <row r="2213" ht="12.75" customHeight="1">
      <c r="A2213" s="55"/>
      <c r="B2213" s="55"/>
      <c r="C2213" s="55"/>
      <c r="D2213" s="55"/>
      <c r="E2213" s="65"/>
      <c r="F2213" s="6"/>
      <c r="G2213" s="61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</row>
    <row r="2214" ht="12.75" customHeight="1">
      <c r="A2214" s="55"/>
      <c r="B2214" s="55"/>
      <c r="C2214" s="55"/>
      <c r="D2214" s="55"/>
      <c r="E2214" s="65"/>
      <c r="F2214" s="6"/>
      <c r="G2214" s="61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</row>
    <row r="2215" ht="12.75" customHeight="1">
      <c r="A2215" s="55"/>
      <c r="B2215" s="55"/>
      <c r="C2215" s="55"/>
      <c r="D2215" s="55"/>
      <c r="E2215" s="65"/>
      <c r="F2215" s="6"/>
      <c r="G2215" s="61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</row>
    <row r="2216" ht="12.75" customHeight="1">
      <c r="A2216" s="55"/>
      <c r="B2216" s="55"/>
      <c r="C2216" s="55"/>
      <c r="D2216" s="55"/>
      <c r="E2216" s="65"/>
      <c r="F2216" s="6"/>
      <c r="G2216" s="61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</row>
    <row r="2217" ht="12.75" customHeight="1">
      <c r="A2217" s="55"/>
      <c r="B2217" s="55"/>
      <c r="C2217" s="55"/>
      <c r="D2217" s="55"/>
      <c r="E2217" s="65"/>
      <c r="F2217" s="6"/>
      <c r="G2217" s="61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</row>
    <row r="2218" ht="12.75" customHeight="1">
      <c r="A2218" s="55"/>
      <c r="B2218" s="55"/>
      <c r="C2218" s="55"/>
      <c r="D2218" s="55"/>
      <c r="E2218" s="65"/>
      <c r="F2218" s="6"/>
      <c r="G2218" s="61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</row>
    <row r="2219" ht="12.75" customHeight="1">
      <c r="A2219" s="55"/>
      <c r="B2219" s="55"/>
      <c r="C2219" s="55"/>
      <c r="D2219" s="55"/>
      <c r="E2219" s="65"/>
      <c r="F2219" s="6"/>
      <c r="G2219" s="61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</row>
    <row r="2220" ht="12.75" customHeight="1">
      <c r="A2220" s="55"/>
      <c r="B2220" s="55"/>
      <c r="C2220" s="55"/>
      <c r="D2220" s="55"/>
      <c r="E2220" s="65"/>
      <c r="F2220" s="6"/>
      <c r="G2220" s="61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</row>
    <row r="2221" ht="12.75" customHeight="1">
      <c r="A2221" s="55"/>
      <c r="B2221" s="55"/>
      <c r="C2221" s="55"/>
      <c r="D2221" s="55"/>
      <c r="E2221" s="65"/>
      <c r="F2221" s="6"/>
      <c r="G2221" s="61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</row>
    <row r="2222" ht="12.75" customHeight="1">
      <c r="A2222" s="55"/>
      <c r="B2222" s="55"/>
      <c r="C2222" s="55"/>
      <c r="D2222" s="55"/>
      <c r="E2222" s="65"/>
      <c r="F2222" s="6"/>
      <c r="G2222" s="61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</row>
    <row r="2223" ht="12.75" customHeight="1">
      <c r="A2223" s="55"/>
      <c r="B2223" s="55"/>
      <c r="C2223" s="55"/>
      <c r="D2223" s="55"/>
      <c r="E2223" s="65"/>
      <c r="F2223" s="6"/>
      <c r="G2223" s="61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</row>
    <row r="2224" ht="12.75" customHeight="1">
      <c r="A2224" s="55"/>
      <c r="B2224" s="55"/>
      <c r="C2224" s="55"/>
      <c r="D2224" s="55"/>
      <c r="E2224" s="65"/>
      <c r="F2224" s="6"/>
      <c r="G2224" s="61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</row>
    <row r="2225" ht="12.75" customHeight="1">
      <c r="A2225" s="55"/>
      <c r="B2225" s="55"/>
      <c r="C2225" s="55"/>
      <c r="D2225" s="55"/>
      <c r="E2225" s="65"/>
      <c r="F2225" s="6"/>
      <c r="G2225" s="61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</row>
    <row r="2226" ht="12.75" customHeight="1">
      <c r="A2226" s="55"/>
      <c r="B2226" s="55"/>
      <c r="C2226" s="55"/>
      <c r="D2226" s="55"/>
      <c r="E2226" s="65"/>
      <c r="F2226" s="6"/>
      <c r="G2226" s="61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</row>
    <row r="2227" ht="12.75" customHeight="1">
      <c r="A2227" s="55"/>
      <c r="B2227" s="55"/>
      <c r="C2227" s="55"/>
      <c r="D2227" s="55"/>
      <c r="E2227" s="65"/>
      <c r="F2227" s="6"/>
      <c r="G2227" s="61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</row>
    <row r="2228" ht="12.75" customHeight="1">
      <c r="A2228" s="55"/>
      <c r="B2228" s="55"/>
      <c r="C2228" s="55"/>
      <c r="D2228" s="55"/>
      <c r="E2228" s="65"/>
      <c r="F2228" s="6"/>
      <c r="G2228" s="61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</row>
    <row r="2229" ht="12.75" customHeight="1">
      <c r="A2229" s="55"/>
      <c r="B2229" s="55"/>
      <c r="C2229" s="55"/>
      <c r="D2229" s="55"/>
      <c r="E2229" s="65"/>
      <c r="F2229" s="6"/>
      <c r="G2229" s="61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</row>
    <row r="2230" ht="12.75" customHeight="1">
      <c r="A2230" s="55"/>
      <c r="B2230" s="55"/>
      <c r="C2230" s="55"/>
      <c r="D2230" s="55"/>
      <c r="E2230" s="65"/>
      <c r="F2230" s="6"/>
      <c r="G2230" s="61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</row>
    <row r="2231" ht="12.75" customHeight="1">
      <c r="A2231" s="55"/>
      <c r="B2231" s="55"/>
      <c r="C2231" s="55"/>
      <c r="D2231" s="55"/>
      <c r="E2231" s="65"/>
      <c r="F2231" s="6"/>
      <c r="G2231" s="61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</row>
    <row r="2232" ht="12.75" customHeight="1">
      <c r="A2232" s="55"/>
      <c r="B2232" s="55"/>
      <c r="C2232" s="55"/>
      <c r="D2232" s="55"/>
      <c r="E2232" s="65"/>
      <c r="F2232" s="6"/>
      <c r="G2232" s="61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</row>
    <row r="2233" ht="12.75" customHeight="1">
      <c r="A2233" s="55"/>
      <c r="B2233" s="55"/>
      <c r="C2233" s="55"/>
      <c r="D2233" s="55"/>
      <c r="E2233" s="65"/>
      <c r="F2233" s="6"/>
      <c r="G2233" s="61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</row>
    <row r="2234" ht="12.75" customHeight="1">
      <c r="A2234" s="55"/>
      <c r="B2234" s="55"/>
      <c r="C2234" s="55"/>
      <c r="D2234" s="55"/>
      <c r="E2234" s="65"/>
      <c r="F2234" s="6"/>
      <c r="G2234" s="61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</row>
    <row r="2235" ht="12.75" customHeight="1">
      <c r="A2235" s="55"/>
      <c r="B2235" s="55"/>
      <c r="C2235" s="55"/>
      <c r="D2235" s="55"/>
      <c r="E2235" s="65"/>
      <c r="F2235" s="6"/>
      <c r="G2235" s="61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</row>
    <row r="2236" ht="12.75" customHeight="1">
      <c r="A2236" s="55"/>
      <c r="B2236" s="55"/>
      <c r="C2236" s="55"/>
      <c r="D2236" s="55"/>
      <c r="E2236" s="65"/>
      <c r="F2236" s="6"/>
      <c r="G2236" s="61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</row>
    <row r="2237" ht="12.75" customHeight="1">
      <c r="A2237" s="55"/>
      <c r="B2237" s="55"/>
      <c r="C2237" s="55"/>
      <c r="D2237" s="55"/>
      <c r="E2237" s="65"/>
      <c r="F2237" s="6"/>
      <c r="G2237" s="61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</row>
    <row r="2238" ht="12.75" customHeight="1">
      <c r="A2238" s="55"/>
      <c r="B2238" s="55"/>
      <c r="C2238" s="55"/>
      <c r="D2238" s="55"/>
      <c r="E2238" s="65"/>
      <c r="F2238" s="6"/>
      <c r="G2238" s="61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</row>
    <row r="2239" ht="12.75" customHeight="1">
      <c r="A2239" s="55"/>
      <c r="B2239" s="55"/>
      <c r="C2239" s="55"/>
      <c r="D2239" s="55"/>
      <c r="E2239" s="65"/>
      <c r="F2239" s="6"/>
      <c r="G2239" s="61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</row>
    <row r="2240" ht="12.75" customHeight="1">
      <c r="A2240" s="55"/>
      <c r="B2240" s="55"/>
      <c r="C2240" s="55"/>
      <c r="D2240" s="55"/>
      <c r="E2240" s="65"/>
      <c r="F2240" s="6"/>
      <c r="G2240" s="61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</row>
    <row r="2241" ht="12.75" customHeight="1">
      <c r="A2241" s="55"/>
      <c r="B2241" s="55"/>
      <c r="C2241" s="55"/>
      <c r="D2241" s="55"/>
      <c r="E2241" s="65"/>
      <c r="F2241" s="6"/>
      <c r="G2241" s="61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</row>
    <row r="2242" ht="12.75" customHeight="1">
      <c r="A2242" s="55"/>
      <c r="B2242" s="55"/>
      <c r="C2242" s="55"/>
      <c r="D2242" s="55"/>
      <c r="E2242" s="65"/>
      <c r="F2242" s="6"/>
      <c r="G2242" s="61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</row>
    <row r="2243" ht="12.75" customHeight="1">
      <c r="A2243" s="55"/>
      <c r="B2243" s="55"/>
      <c r="C2243" s="55"/>
      <c r="D2243" s="55"/>
      <c r="E2243" s="65"/>
      <c r="F2243" s="6"/>
      <c r="G2243" s="61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</row>
    <row r="2244" ht="12.75" customHeight="1">
      <c r="A2244" s="55"/>
      <c r="B2244" s="55"/>
      <c r="C2244" s="55"/>
      <c r="D2244" s="55"/>
      <c r="E2244" s="65"/>
      <c r="F2244" s="6"/>
      <c r="G2244" s="61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</row>
    <row r="2245" ht="12.75" customHeight="1">
      <c r="A2245" s="55"/>
      <c r="B2245" s="55"/>
      <c r="C2245" s="55"/>
      <c r="D2245" s="55"/>
      <c r="E2245" s="65"/>
      <c r="F2245" s="6"/>
      <c r="G2245" s="61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</row>
    <row r="2246" ht="12.75" customHeight="1">
      <c r="A2246" s="55"/>
      <c r="B2246" s="55"/>
      <c r="C2246" s="55"/>
      <c r="D2246" s="55"/>
      <c r="E2246" s="65"/>
      <c r="F2246" s="6"/>
      <c r="G2246" s="61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</row>
    <row r="2247" ht="12.75" customHeight="1">
      <c r="A2247" s="55"/>
      <c r="B2247" s="55"/>
      <c r="C2247" s="55"/>
      <c r="D2247" s="55"/>
      <c r="E2247" s="65"/>
      <c r="F2247" s="6"/>
      <c r="G2247" s="61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</row>
    <row r="2248" ht="12.75" customHeight="1">
      <c r="A2248" s="55"/>
      <c r="B2248" s="55"/>
      <c r="C2248" s="55"/>
      <c r="D2248" s="55"/>
      <c r="E2248" s="65"/>
      <c r="F2248" s="6"/>
      <c r="G2248" s="61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</row>
    <row r="2249" ht="12.75" customHeight="1">
      <c r="A2249" s="55"/>
      <c r="B2249" s="55"/>
      <c r="C2249" s="55"/>
      <c r="D2249" s="55"/>
      <c r="E2249" s="65"/>
      <c r="F2249" s="6"/>
      <c r="G2249" s="61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</row>
    <row r="2250" ht="12.75" customHeight="1">
      <c r="A2250" s="55"/>
      <c r="B2250" s="55"/>
      <c r="C2250" s="55"/>
      <c r="D2250" s="55"/>
      <c r="E2250" s="65"/>
      <c r="F2250" s="6"/>
      <c r="G2250" s="61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</row>
    <row r="2251" ht="12.75" customHeight="1">
      <c r="A2251" s="55"/>
      <c r="B2251" s="55"/>
      <c r="C2251" s="55"/>
      <c r="D2251" s="55"/>
      <c r="E2251" s="65"/>
      <c r="F2251" s="6"/>
      <c r="G2251" s="61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</row>
    <row r="2252" ht="12.75" customHeight="1">
      <c r="A2252" s="55"/>
      <c r="B2252" s="55"/>
      <c r="C2252" s="55"/>
      <c r="D2252" s="55"/>
      <c r="E2252" s="65"/>
      <c r="F2252" s="6"/>
      <c r="G2252" s="61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</row>
    <row r="2253" ht="12.75" customHeight="1">
      <c r="A2253" s="55"/>
      <c r="B2253" s="55"/>
      <c r="C2253" s="55"/>
      <c r="D2253" s="55"/>
      <c r="E2253" s="65"/>
      <c r="F2253" s="6"/>
      <c r="G2253" s="61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</row>
    <row r="2254" ht="12.75" customHeight="1">
      <c r="A2254" s="55"/>
      <c r="B2254" s="55"/>
      <c r="C2254" s="55"/>
      <c r="D2254" s="55"/>
      <c r="E2254" s="65"/>
      <c r="F2254" s="6"/>
      <c r="G2254" s="61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</row>
    <row r="2255" ht="12.75" customHeight="1">
      <c r="A2255" s="55"/>
      <c r="B2255" s="55"/>
      <c r="C2255" s="55"/>
      <c r="D2255" s="55"/>
      <c r="E2255" s="65"/>
      <c r="F2255" s="6"/>
      <c r="G2255" s="61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</row>
    <row r="2256" ht="12.75" customHeight="1">
      <c r="A2256" s="55"/>
      <c r="B2256" s="55"/>
      <c r="C2256" s="55"/>
      <c r="D2256" s="55"/>
      <c r="E2256" s="65"/>
      <c r="F2256" s="6"/>
      <c r="G2256" s="61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</row>
    <row r="2257" ht="12.75" customHeight="1">
      <c r="A2257" s="55"/>
      <c r="B2257" s="55"/>
      <c r="C2257" s="55"/>
      <c r="D2257" s="55"/>
      <c r="E2257" s="65"/>
      <c r="F2257" s="6"/>
      <c r="G2257" s="61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</row>
    <row r="2258" ht="12.75" customHeight="1">
      <c r="A2258" s="55"/>
      <c r="B2258" s="55"/>
      <c r="C2258" s="55"/>
      <c r="D2258" s="55"/>
      <c r="E2258" s="65"/>
      <c r="F2258" s="6"/>
      <c r="G2258" s="61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</row>
    <row r="2259" ht="12.75" customHeight="1">
      <c r="A2259" s="55"/>
      <c r="B2259" s="55"/>
      <c r="C2259" s="55"/>
      <c r="D2259" s="55"/>
      <c r="E2259" s="65"/>
      <c r="F2259" s="6"/>
      <c r="G2259" s="61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</row>
    <row r="2260" ht="12.75" customHeight="1">
      <c r="A2260" s="55"/>
      <c r="B2260" s="55"/>
      <c r="C2260" s="55"/>
      <c r="D2260" s="55"/>
      <c r="E2260" s="65"/>
      <c r="F2260" s="6"/>
      <c r="G2260" s="61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</row>
    <row r="2261" ht="12.75" customHeight="1">
      <c r="A2261" s="55"/>
      <c r="B2261" s="55"/>
      <c r="C2261" s="55"/>
      <c r="D2261" s="55"/>
      <c r="E2261" s="65"/>
      <c r="F2261" s="6"/>
      <c r="G2261" s="61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</row>
    <row r="2262" ht="12.75" customHeight="1">
      <c r="A2262" s="55"/>
      <c r="B2262" s="55"/>
      <c r="C2262" s="55"/>
      <c r="D2262" s="55"/>
      <c r="E2262" s="65"/>
      <c r="F2262" s="6"/>
      <c r="G2262" s="61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</row>
    <row r="2263" ht="12.75" customHeight="1">
      <c r="A2263" s="55"/>
      <c r="B2263" s="55"/>
      <c r="C2263" s="55"/>
      <c r="D2263" s="55"/>
      <c r="E2263" s="65"/>
      <c r="F2263" s="6"/>
      <c r="G2263" s="61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</row>
    <row r="2264" ht="12.75" customHeight="1">
      <c r="A2264" s="55"/>
      <c r="B2264" s="55"/>
      <c r="C2264" s="55"/>
      <c r="D2264" s="55"/>
      <c r="E2264" s="65"/>
      <c r="F2264" s="6"/>
      <c r="G2264" s="61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</row>
    <row r="2265" ht="12.75" customHeight="1">
      <c r="A2265" s="55"/>
      <c r="B2265" s="55"/>
      <c r="C2265" s="55"/>
      <c r="D2265" s="55"/>
      <c r="E2265" s="65"/>
      <c r="F2265" s="6"/>
      <c r="G2265" s="61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</row>
    <row r="2266" ht="12.75" customHeight="1">
      <c r="A2266" s="55"/>
      <c r="B2266" s="55"/>
      <c r="C2266" s="55"/>
      <c r="D2266" s="55"/>
      <c r="E2266" s="65"/>
      <c r="F2266" s="6"/>
      <c r="G2266" s="61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</row>
    <row r="2267" ht="12.75" customHeight="1">
      <c r="A2267" s="55"/>
      <c r="B2267" s="55"/>
      <c r="C2267" s="55"/>
      <c r="D2267" s="55"/>
      <c r="E2267" s="65"/>
      <c r="F2267" s="6"/>
      <c r="G2267" s="61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</row>
    <row r="2268" ht="12.75" customHeight="1">
      <c r="A2268" s="55"/>
      <c r="B2268" s="55"/>
      <c r="C2268" s="55"/>
      <c r="D2268" s="55"/>
      <c r="E2268" s="65"/>
      <c r="F2268" s="6"/>
      <c r="G2268" s="61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</row>
    <row r="2269" ht="12.75" customHeight="1">
      <c r="A2269" s="55"/>
      <c r="B2269" s="55"/>
      <c r="C2269" s="55"/>
      <c r="D2269" s="55"/>
      <c r="E2269" s="65"/>
      <c r="F2269" s="6"/>
      <c r="G2269" s="61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</row>
    <row r="2270" ht="12.75" customHeight="1">
      <c r="A2270" s="55"/>
      <c r="B2270" s="55"/>
      <c r="C2270" s="55"/>
      <c r="D2270" s="55"/>
      <c r="E2270" s="65"/>
      <c r="F2270" s="6"/>
      <c r="G2270" s="61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</row>
    <row r="2271" ht="12.75" customHeight="1">
      <c r="A2271" s="55"/>
      <c r="B2271" s="55"/>
      <c r="C2271" s="55"/>
      <c r="D2271" s="55"/>
      <c r="E2271" s="65"/>
      <c r="F2271" s="6"/>
      <c r="G2271" s="61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</row>
    <row r="2272" ht="12.75" customHeight="1">
      <c r="A2272" s="55"/>
      <c r="B2272" s="55"/>
      <c r="C2272" s="55"/>
      <c r="D2272" s="55"/>
      <c r="E2272" s="65"/>
      <c r="F2272" s="6"/>
      <c r="G2272" s="61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</row>
    <row r="2273" ht="12.75" customHeight="1">
      <c r="A2273" s="55"/>
      <c r="B2273" s="55"/>
      <c r="C2273" s="55"/>
      <c r="D2273" s="55"/>
      <c r="E2273" s="65"/>
      <c r="F2273" s="6"/>
      <c r="G2273" s="61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</row>
    <row r="2274" ht="12.75" customHeight="1">
      <c r="A2274" s="55"/>
      <c r="B2274" s="55"/>
      <c r="C2274" s="55"/>
      <c r="D2274" s="55"/>
      <c r="E2274" s="65"/>
      <c r="F2274" s="6"/>
      <c r="G2274" s="61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</row>
    <row r="2275" ht="12.75" customHeight="1">
      <c r="A2275" s="55"/>
      <c r="B2275" s="55"/>
      <c r="C2275" s="55"/>
      <c r="D2275" s="55"/>
      <c r="E2275" s="65"/>
      <c r="F2275" s="6"/>
      <c r="G2275" s="61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</row>
    <row r="2276" ht="12.75" customHeight="1">
      <c r="A2276" s="55"/>
      <c r="B2276" s="55"/>
      <c r="C2276" s="55"/>
      <c r="D2276" s="55"/>
      <c r="E2276" s="65"/>
      <c r="F2276" s="6"/>
      <c r="G2276" s="61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</row>
    <row r="2277" ht="12.75" customHeight="1">
      <c r="A2277" s="55"/>
      <c r="B2277" s="55"/>
      <c r="C2277" s="55"/>
      <c r="D2277" s="55"/>
      <c r="E2277" s="65"/>
      <c r="F2277" s="6"/>
      <c r="G2277" s="61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</row>
    <row r="2278" ht="12.75" customHeight="1">
      <c r="A2278" s="55"/>
      <c r="B2278" s="55"/>
      <c r="C2278" s="55"/>
      <c r="D2278" s="55"/>
      <c r="E2278" s="65"/>
      <c r="F2278" s="6"/>
      <c r="G2278" s="61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</row>
    <row r="2279" ht="12.75" customHeight="1">
      <c r="A2279" s="55"/>
      <c r="B2279" s="55"/>
      <c r="C2279" s="55"/>
      <c r="D2279" s="55"/>
      <c r="E2279" s="65"/>
      <c r="F2279" s="6"/>
      <c r="G2279" s="61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</row>
    <row r="2280" ht="12.75" customHeight="1">
      <c r="A2280" s="55"/>
      <c r="B2280" s="55"/>
      <c r="C2280" s="55"/>
      <c r="D2280" s="55"/>
      <c r="E2280" s="65"/>
      <c r="F2280" s="6"/>
      <c r="G2280" s="61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</row>
    <row r="2281" ht="12.75" customHeight="1">
      <c r="A2281" s="55"/>
      <c r="B2281" s="55"/>
      <c r="C2281" s="55"/>
      <c r="D2281" s="55"/>
      <c r="E2281" s="65"/>
      <c r="F2281" s="6"/>
      <c r="G2281" s="61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</row>
    <row r="2282" ht="12.75" customHeight="1">
      <c r="A2282" s="55"/>
      <c r="B2282" s="55"/>
      <c r="C2282" s="55"/>
      <c r="D2282" s="55"/>
      <c r="E2282" s="65"/>
      <c r="F2282" s="6"/>
      <c r="G2282" s="61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</row>
    <row r="2283" ht="12.75" customHeight="1">
      <c r="A2283" s="55"/>
      <c r="B2283" s="55"/>
      <c r="C2283" s="55"/>
      <c r="D2283" s="55"/>
      <c r="E2283" s="65"/>
      <c r="F2283" s="6"/>
      <c r="G2283" s="61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</row>
    <row r="2284" ht="12.75" customHeight="1">
      <c r="A2284" s="55"/>
      <c r="B2284" s="55"/>
      <c r="C2284" s="55"/>
      <c r="D2284" s="55"/>
      <c r="E2284" s="65"/>
      <c r="F2284" s="6"/>
      <c r="G2284" s="61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</row>
    <row r="2285" ht="12.75" customHeight="1">
      <c r="A2285" s="55"/>
      <c r="B2285" s="55"/>
      <c r="C2285" s="55"/>
      <c r="D2285" s="55"/>
      <c r="E2285" s="65"/>
      <c r="F2285" s="6"/>
      <c r="G2285" s="61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</row>
    <row r="2286" ht="12.75" customHeight="1">
      <c r="A2286" s="55"/>
      <c r="B2286" s="55"/>
      <c r="C2286" s="55"/>
      <c r="D2286" s="55"/>
      <c r="E2286" s="65"/>
      <c r="F2286" s="6"/>
      <c r="G2286" s="61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</row>
    <row r="2287" ht="12.75" customHeight="1">
      <c r="A2287" s="55"/>
      <c r="B2287" s="55"/>
      <c r="C2287" s="55"/>
      <c r="D2287" s="55"/>
      <c r="E2287" s="65"/>
      <c r="F2287" s="6"/>
      <c r="G2287" s="61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</row>
    <row r="2288" ht="12.75" customHeight="1">
      <c r="A2288" s="55"/>
      <c r="B2288" s="55"/>
      <c r="C2288" s="55"/>
      <c r="D2288" s="55"/>
      <c r="E2288" s="65"/>
      <c r="F2288" s="6"/>
      <c r="G2288" s="61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</row>
    <row r="2289" ht="12.75" customHeight="1">
      <c r="A2289" s="55"/>
      <c r="B2289" s="55"/>
      <c r="C2289" s="55"/>
      <c r="D2289" s="55"/>
      <c r="E2289" s="65"/>
      <c r="F2289" s="6"/>
      <c r="G2289" s="61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</row>
    <row r="2290" ht="12.75" customHeight="1">
      <c r="A2290" s="55"/>
      <c r="B2290" s="55"/>
      <c r="C2290" s="55"/>
      <c r="D2290" s="55"/>
      <c r="E2290" s="65"/>
      <c r="F2290" s="6"/>
      <c r="G2290" s="61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</row>
    <row r="2291" ht="12.75" customHeight="1">
      <c r="A2291" s="55"/>
      <c r="B2291" s="55"/>
      <c r="C2291" s="55"/>
      <c r="D2291" s="55"/>
      <c r="E2291" s="65"/>
      <c r="F2291" s="6"/>
      <c r="G2291" s="61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</row>
    <row r="2292" ht="12.75" customHeight="1">
      <c r="A2292" s="55"/>
      <c r="B2292" s="55"/>
      <c r="C2292" s="55"/>
      <c r="D2292" s="55"/>
      <c r="E2292" s="65"/>
      <c r="F2292" s="6"/>
      <c r="G2292" s="61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</row>
    <row r="2293" ht="12.75" customHeight="1">
      <c r="A2293" s="55"/>
      <c r="B2293" s="55"/>
      <c r="C2293" s="55"/>
      <c r="D2293" s="55"/>
      <c r="E2293" s="65"/>
      <c r="F2293" s="6"/>
      <c r="G2293" s="61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</row>
    <row r="2294" ht="12.75" customHeight="1">
      <c r="A2294" s="55"/>
      <c r="B2294" s="55"/>
      <c r="C2294" s="55"/>
      <c r="D2294" s="55"/>
      <c r="E2294" s="65"/>
      <c r="F2294" s="6"/>
      <c r="G2294" s="61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</row>
    <row r="2295" ht="12.75" customHeight="1">
      <c r="A2295" s="55"/>
      <c r="B2295" s="55"/>
      <c r="C2295" s="55"/>
      <c r="D2295" s="55"/>
      <c r="E2295" s="65"/>
      <c r="F2295" s="6"/>
      <c r="G2295" s="61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</row>
    <row r="2296" ht="12.75" customHeight="1">
      <c r="A2296" s="55"/>
      <c r="B2296" s="55"/>
      <c r="C2296" s="55"/>
      <c r="D2296" s="55"/>
      <c r="E2296" s="65"/>
      <c r="F2296" s="6"/>
      <c r="G2296" s="61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</row>
    <row r="2297" ht="12.75" customHeight="1">
      <c r="A2297" s="55"/>
      <c r="B2297" s="55"/>
      <c r="C2297" s="55"/>
      <c r="D2297" s="55"/>
      <c r="E2297" s="65"/>
      <c r="F2297" s="6"/>
      <c r="G2297" s="61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</row>
    <row r="2298" ht="12.75" customHeight="1">
      <c r="A2298" s="55"/>
      <c r="B2298" s="55"/>
      <c r="C2298" s="55"/>
      <c r="D2298" s="55"/>
      <c r="E2298" s="65"/>
      <c r="F2298" s="6"/>
      <c r="G2298" s="61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</row>
    <row r="2299" ht="12.75" customHeight="1">
      <c r="A2299" s="55"/>
      <c r="B2299" s="55"/>
      <c r="C2299" s="55"/>
      <c r="D2299" s="55"/>
      <c r="E2299" s="65"/>
      <c r="F2299" s="6"/>
      <c r="G2299" s="61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</row>
    <row r="2300" ht="12.75" customHeight="1">
      <c r="A2300" s="55"/>
      <c r="B2300" s="55"/>
      <c r="C2300" s="55"/>
      <c r="D2300" s="55"/>
      <c r="E2300" s="65"/>
      <c r="F2300" s="6"/>
      <c r="G2300" s="61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</row>
    <row r="2301" ht="12.75" customHeight="1">
      <c r="A2301" s="55"/>
      <c r="B2301" s="55"/>
      <c r="C2301" s="55"/>
      <c r="D2301" s="55"/>
      <c r="E2301" s="65"/>
      <c r="F2301" s="6"/>
      <c r="G2301" s="61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</row>
    <row r="2302" ht="12.75" customHeight="1">
      <c r="A2302" s="55"/>
      <c r="B2302" s="55"/>
      <c r="C2302" s="55"/>
      <c r="D2302" s="55"/>
      <c r="E2302" s="65"/>
      <c r="F2302" s="6"/>
      <c r="G2302" s="61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</row>
    <row r="2303" ht="12.75" customHeight="1">
      <c r="A2303" s="55"/>
      <c r="B2303" s="55"/>
      <c r="C2303" s="55"/>
      <c r="D2303" s="55"/>
      <c r="E2303" s="65"/>
      <c r="F2303" s="6"/>
      <c r="G2303" s="61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</row>
    <row r="2304" ht="12.75" customHeight="1">
      <c r="A2304" s="55"/>
      <c r="B2304" s="55"/>
      <c r="C2304" s="55"/>
      <c r="D2304" s="55"/>
      <c r="E2304" s="65"/>
      <c r="F2304" s="6"/>
      <c r="G2304" s="61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</row>
    <row r="2305" ht="12.75" customHeight="1">
      <c r="A2305" s="55"/>
      <c r="B2305" s="55"/>
      <c r="C2305" s="55"/>
      <c r="D2305" s="55"/>
      <c r="E2305" s="65"/>
      <c r="F2305" s="6"/>
      <c r="G2305" s="61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</row>
    <row r="2306" ht="12.75" customHeight="1">
      <c r="A2306" s="55"/>
      <c r="B2306" s="55"/>
      <c r="C2306" s="55"/>
      <c r="D2306" s="55"/>
      <c r="E2306" s="65"/>
      <c r="F2306" s="6"/>
      <c r="G2306" s="61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</row>
    <row r="2307" ht="12.75" customHeight="1">
      <c r="A2307" s="55"/>
      <c r="B2307" s="55"/>
      <c r="C2307" s="55"/>
      <c r="D2307" s="55"/>
      <c r="E2307" s="65"/>
      <c r="F2307" s="6"/>
      <c r="G2307" s="61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</row>
    <row r="2308" ht="12.75" customHeight="1">
      <c r="A2308" s="55"/>
      <c r="B2308" s="55"/>
      <c r="C2308" s="55"/>
      <c r="D2308" s="55"/>
      <c r="E2308" s="65"/>
      <c r="F2308" s="6"/>
      <c r="G2308" s="61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</row>
    <row r="2309" ht="12.75" customHeight="1">
      <c r="A2309" s="55"/>
      <c r="B2309" s="55"/>
      <c r="C2309" s="55"/>
      <c r="D2309" s="55"/>
      <c r="E2309" s="65"/>
      <c r="F2309" s="6"/>
      <c r="G2309" s="61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</row>
    <row r="2310" ht="12.75" customHeight="1">
      <c r="A2310" s="55"/>
      <c r="B2310" s="55"/>
      <c r="C2310" s="55"/>
      <c r="D2310" s="55"/>
      <c r="E2310" s="65"/>
      <c r="F2310" s="6"/>
      <c r="G2310" s="61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</row>
    <row r="2311" ht="12.75" customHeight="1">
      <c r="A2311" s="55"/>
      <c r="B2311" s="55"/>
      <c r="C2311" s="55"/>
      <c r="D2311" s="55"/>
      <c r="E2311" s="65"/>
      <c r="F2311" s="6"/>
      <c r="G2311" s="61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</row>
    <row r="2312" ht="12.75" customHeight="1">
      <c r="A2312" s="55"/>
      <c r="B2312" s="55"/>
      <c r="C2312" s="55"/>
      <c r="D2312" s="55"/>
      <c r="E2312" s="65"/>
      <c r="F2312" s="6"/>
      <c r="G2312" s="61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</row>
    <row r="2313" ht="12.75" customHeight="1">
      <c r="A2313" s="55"/>
      <c r="B2313" s="55"/>
      <c r="C2313" s="55"/>
      <c r="D2313" s="55"/>
      <c r="E2313" s="65"/>
      <c r="F2313" s="6"/>
      <c r="G2313" s="61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</row>
    <row r="2314" ht="12.75" customHeight="1">
      <c r="A2314" s="55"/>
      <c r="B2314" s="55"/>
      <c r="C2314" s="55"/>
      <c r="D2314" s="55"/>
      <c r="E2314" s="65"/>
      <c r="F2314" s="6"/>
      <c r="G2314" s="61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</row>
    <row r="2315" ht="12.75" customHeight="1">
      <c r="A2315" s="55"/>
      <c r="B2315" s="55"/>
      <c r="C2315" s="55"/>
      <c r="D2315" s="55"/>
      <c r="E2315" s="65"/>
      <c r="F2315" s="6"/>
      <c r="G2315" s="61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</row>
    <row r="2316" ht="12.75" customHeight="1">
      <c r="A2316" s="55"/>
      <c r="B2316" s="55"/>
      <c r="C2316" s="55"/>
      <c r="D2316" s="55"/>
      <c r="E2316" s="65"/>
      <c r="F2316" s="6"/>
      <c r="G2316" s="61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</row>
    <row r="2317" ht="12.75" customHeight="1">
      <c r="A2317" s="55"/>
      <c r="B2317" s="55"/>
      <c r="C2317" s="55"/>
      <c r="D2317" s="55"/>
      <c r="E2317" s="65"/>
      <c r="F2317" s="6"/>
      <c r="G2317" s="61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</row>
    <row r="2318" ht="12.75" customHeight="1">
      <c r="A2318" s="55"/>
      <c r="B2318" s="55"/>
      <c r="C2318" s="55"/>
      <c r="D2318" s="55"/>
      <c r="E2318" s="65"/>
      <c r="F2318" s="6"/>
      <c r="G2318" s="61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</row>
    <row r="2319" ht="12.75" customHeight="1">
      <c r="A2319" s="55"/>
      <c r="B2319" s="55"/>
      <c r="C2319" s="55"/>
      <c r="D2319" s="55"/>
      <c r="E2319" s="65"/>
      <c r="F2319" s="6"/>
      <c r="G2319" s="61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</row>
    <row r="2320" ht="12.75" customHeight="1">
      <c r="A2320" s="55"/>
      <c r="B2320" s="55"/>
      <c r="C2320" s="55"/>
      <c r="D2320" s="55"/>
      <c r="E2320" s="65"/>
      <c r="F2320" s="6"/>
      <c r="G2320" s="61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</row>
    <row r="2321" ht="12.75" customHeight="1">
      <c r="A2321" s="55"/>
      <c r="B2321" s="55"/>
      <c r="C2321" s="55"/>
      <c r="D2321" s="55"/>
      <c r="E2321" s="65"/>
      <c r="F2321" s="6"/>
      <c r="G2321" s="61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</row>
    <row r="2322" ht="12.75" customHeight="1">
      <c r="A2322" s="55"/>
      <c r="B2322" s="55"/>
      <c r="C2322" s="55"/>
      <c r="D2322" s="55"/>
      <c r="E2322" s="65"/>
      <c r="F2322" s="6"/>
      <c r="G2322" s="61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</row>
    <row r="2323" ht="12.75" customHeight="1">
      <c r="A2323" s="55"/>
      <c r="B2323" s="55"/>
      <c r="C2323" s="55"/>
      <c r="D2323" s="55"/>
      <c r="E2323" s="65"/>
      <c r="F2323" s="6"/>
      <c r="G2323" s="61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</row>
    <row r="2324" ht="12.75" customHeight="1">
      <c r="A2324" s="55"/>
      <c r="B2324" s="55"/>
      <c r="C2324" s="55"/>
      <c r="D2324" s="55"/>
      <c r="E2324" s="65"/>
      <c r="F2324" s="6"/>
      <c r="G2324" s="61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</row>
    <row r="2325" ht="12.75" customHeight="1">
      <c r="A2325" s="55"/>
      <c r="B2325" s="55"/>
      <c r="C2325" s="55"/>
      <c r="D2325" s="55"/>
      <c r="E2325" s="65"/>
      <c r="F2325" s="6"/>
      <c r="G2325" s="61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</row>
    <row r="2326" ht="12.75" customHeight="1">
      <c r="A2326" s="55"/>
      <c r="B2326" s="55"/>
      <c r="C2326" s="55"/>
      <c r="D2326" s="55"/>
      <c r="E2326" s="65"/>
      <c r="F2326" s="6"/>
      <c r="G2326" s="61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</row>
    <row r="2327" ht="12.75" customHeight="1">
      <c r="A2327" s="55"/>
      <c r="B2327" s="55"/>
      <c r="C2327" s="55"/>
      <c r="D2327" s="55"/>
      <c r="E2327" s="65"/>
      <c r="F2327" s="6"/>
      <c r="G2327" s="61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</row>
    <row r="2328" ht="12.75" customHeight="1">
      <c r="A2328" s="55"/>
      <c r="B2328" s="55"/>
      <c r="C2328" s="55"/>
      <c r="D2328" s="55"/>
      <c r="E2328" s="65"/>
      <c r="F2328" s="6"/>
      <c r="G2328" s="61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</row>
    <row r="2329" ht="12.75" customHeight="1">
      <c r="A2329" s="55"/>
      <c r="B2329" s="55"/>
      <c r="C2329" s="55"/>
      <c r="D2329" s="55"/>
      <c r="E2329" s="65"/>
      <c r="F2329" s="6"/>
      <c r="G2329" s="61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</row>
    <row r="2330" ht="12.75" customHeight="1">
      <c r="A2330" s="55"/>
      <c r="B2330" s="55"/>
      <c r="C2330" s="55"/>
      <c r="D2330" s="55"/>
      <c r="E2330" s="65"/>
      <c r="F2330" s="6"/>
      <c r="G2330" s="61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</row>
    <row r="2331" ht="12.75" customHeight="1">
      <c r="A2331" s="55"/>
      <c r="B2331" s="55"/>
      <c r="C2331" s="55"/>
      <c r="D2331" s="55"/>
      <c r="E2331" s="65"/>
      <c r="F2331" s="6"/>
      <c r="G2331" s="61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</row>
    <row r="2332" ht="12.75" customHeight="1">
      <c r="A2332" s="55"/>
      <c r="B2332" s="55"/>
      <c r="C2332" s="55"/>
      <c r="D2332" s="55"/>
      <c r="E2332" s="65"/>
      <c r="F2332" s="6"/>
      <c r="G2332" s="61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</row>
    <row r="2333" ht="12.75" customHeight="1">
      <c r="A2333" s="55"/>
      <c r="B2333" s="55"/>
      <c r="C2333" s="55"/>
      <c r="D2333" s="55"/>
      <c r="E2333" s="65"/>
      <c r="F2333" s="6"/>
      <c r="G2333" s="61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</row>
    <row r="2334" ht="12.75" customHeight="1">
      <c r="A2334" s="55"/>
      <c r="B2334" s="55"/>
      <c r="C2334" s="55"/>
      <c r="D2334" s="55"/>
      <c r="E2334" s="65"/>
      <c r="F2334" s="6"/>
      <c r="G2334" s="61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</row>
    <row r="2335" ht="12.75" customHeight="1">
      <c r="A2335" s="55"/>
      <c r="B2335" s="55"/>
      <c r="C2335" s="55"/>
      <c r="D2335" s="55"/>
      <c r="E2335" s="65"/>
      <c r="F2335" s="6"/>
      <c r="G2335" s="61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</row>
    <row r="2336" ht="12.75" customHeight="1">
      <c r="A2336" s="55"/>
      <c r="B2336" s="55"/>
      <c r="C2336" s="55"/>
      <c r="D2336" s="55"/>
      <c r="E2336" s="65"/>
      <c r="F2336" s="6"/>
      <c r="G2336" s="61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</row>
    <row r="2337" ht="12.75" customHeight="1">
      <c r="A2337" s="55"/>
      <c r="B2337" s="55"/>
      <c r="C2337" s="55"/>
      <c r="D2337" s="55"/>
      <c r="E2337" s="65"/>
      <c r="F2337" s="6"/>
      <c r="G2337" s="61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</row>
    <row r="2338" ht="12.75" customHeight="1">
      <c r="A2338" s="55"/>
      <c r="B2338" s="55"/>
      <c r="C2338" s="55"/>
      <c r="D2338" s="55"/>
      <c r="E2338" s="65"/>
      <c r="F2338" s="6"/>
      <c r="G2338" s="61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</row>
    <row r="2339" ht="12.75" customHeight="1">
      <c r="A2339" s="55"/>
      <c r="B2339" s="55"/>
      <c r="C2339" s="55"/>
      <c r="D2339" s="55"/>
      <c r="E2339" s="65"/>
      <c r="F2339" s="6"/>
      <c r="G2339" s="61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</row>
    <row r="2340" ht="12.75" customHeight="1">
      <c r="A2340" s="55"/>
      <c r="B2340" s="55"/>
      <c r="C2340" s="55"/>
      <c r="D2340" s="55"/>
      <c r="E2340" s="65"/>
      <c r="F2340" s="6"/>
      <c r="G2340" s="61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</row>
    <row r="2341" ht="12.75" customHeight="1">
      <c r="A2341" s="55"/>
      <c r="B2341" s="55"/>
      <c r="C2341" s="55"/>
      <c r="D2341" s="55"/>
      <c r="E2341" s="65"/>
      <c r="F2341" s="6"/>
      <c r="G2341" s="61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</row>
    <row r="2342" ht="12.75" customHeight="1">
      <c r="A2342" s="55"/>
      <c r="B2342" s="55"/>
      <c r="C2342" s="55"/>
      <c r="D2342" s="55"/>
      <c r="E2342" s="65"/>
      <c r="F2342" s="6"/>
      <c r="G2342" s="61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</row>
    <row r="2343" ht="12.75" customHeight="1">
      <c r="A2343" s="55"/>
      <c r="B2343" s="55"/>
      <c r="C2343" s="55"/>
      <c r="D2343" s="55"/>
      <c r="E2343" s="65"/>
      <c r="F2343" s="6"/>
      <c r="G2343" s="61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</row>
    <row r="2344" ht="12.75" customHeight="1">
      <c r="A2344" s="55"/>
      <c r="B2344" s="55"/>
      <c r="C2344" s="55"/>
      <c r="D2344" s="55"/>
      <c r="E2344" s="65"/>
      <c r="F2344" s="6"/>
      <c r="G2344" s="61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</row>
    <row r="2345" ht="12.75" customHeight="1">
      <c r="A2345" s="55"/>
      <c r="B2345" s="55"/>
      <c r="C2345" s="55"/>
      <c r="D2345" s="55"/>
      <c r="E2345" s="65"/>
      <c r="F2345" s="6"/>
      <c r="G2345" s="61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</row>
    <row r="2346" ht="12.75" customHeight="1">
      <c r="A2346" s="55"/>
      <c r="B2346" s="55"/>
      <c r="C2346" s="55"/>
      <c r="D2346" s="55"/>
      <c r="E2346" s="65"/>
      <c r="F2346" s="6"/>
      <c r="G2346" s="61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</row>
    <row r="2347" ht="12.75" customHeight="1">
      <c r="A2347" s="55"/>
      <c r="B2347" s="55"/>
      <c r="C2347" s="55"/>
      <c r="D2347" s="55"/>
      <c r="E2347" s="65"/>
      <c r="F2347" s="6"/>
      <c r="G2347" s="61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</row>
    <row r="2348" ht="12.75" customHeight="1">
      <c r="A2348" s="55"/>
      <c r="B2348" s="55"/>
      <c r="C2348" s="55"/>
      <c r="D2348" s="55"/>
      <c r="E2348" s="65"/>
      <c r="F2348" s="6"/>
      <c r="G2348" s="61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</row>
    <row r="2349" ht="12.75" customHeight="1">
      <c r="A2349" s="55"/>
      <c r="B2349" s="55"/>
      <c r="C2349" s="55"/>
      <c r="D2349" s="55"/>
      <c r="E2349" s="65"/>
      <c r="F2349" s="6"/>
      <c r="G2349" s="61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</row>
    <row r="2350" ht="12.75" customHeight="1">
      <c r="A2350" s="55"/>
      <c r="B2350" s="55"/>
      <c r="C2350" s="55"/>
      <c r="D2350" s="55"/>
      <c r="E2350" s="65"/>
      <c r="F2350" s="6"/>
      <c r="G2350" s="61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</row>
    <row r="2351" ht="12.75" customHeight="1">
      <c r="A2351" s="55"/>
      <c r="B2351" s="55"/>
      <c r="C2351" s="55"/>
      <c r="D2351" s="55"/>
      <c r="E2351" s="65"/>
      <c r="F2351" s="6"/>
      <c r="G2351" s="61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</row>
    <row r="2352" ht="12.75" customHeight="1">
      <c r="A2352" s="55"/>
      <c r="B2352" s="55"/>
      <c r="C2352" s="55"/>
      <c r="D2352" s="55"/>
      <c r="E2352" s="65"/>
      <c r="F2352" s="6"/>
      <c r="G2352" s="61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</row>
    <row r="2353" ht="12.75" customHeight="1">
      <c r="A2353" s="55"/>
      <c r="B2353" s="55"/>
      <c r="C2353" s="55"/>
      <c r="D2353" s="55"/>
      <c r="E2353" s="65"/>
      <c r="F2353" s="6"/>
      <c r="G2353" s="61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</row>
    <row r="2354" ht="12.75" customHeight="1">
      <c r="A2354" s="55"/>
      <c r="B2354" s="55"/>
      <c r="C2354" s="55"/>
      <c r="D2354" s="55"/>
      <c r="E2354" s="65"/>
      <c r="F2354" s="6"/>
      <c r="G2354" s="61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</row>
    <row r="2355" ht="12.75" customHeight="1">
      <c r="A2355" s="55"/>
      <c r="B2355" s="55"/>
      <c r="C2355" s="55"/>
      <c r="D2355" s="55"/>
      <c r="E2355" s="65"/>
      <c r="F2355" s="6"/>
      <c r="G2355" s="61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</row>
    <row r="2356" ht="12.75" customHeight="1">
      <c r="A2356" s="55"/>
      <c r="B2356" s="55"/>
      <c r="C2356" s="55"/>
      <c r="D2356" s="55"/>
      <c r="E2356" s="65"/>
      <c r="F2356" s="6"/>
      <c r="G2356" s="61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</row>
    <row r="2357" ht="12.75" customHeight="1">
      <c r="A2357" s="55"/>
      <c r="B2357" s="55"/>
      <c r="C2357" s="55"/>
      <c r="D2357" s="55"/>
      <c r="E2357" s="65"/>
      <c r="F2357" s="6"/>
      <c r="G2357" s="61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</row>
    <row r="2358" ht="12.75" customHeight="1">
      <c r="A2358" s="55"/>
      <c r="B2358" s="55"/>
      <c r="C2358" s="55"/>
      <c r="D2358" s="55"/>
      <c r="E2358" s="65"/>
      <c r="F2358" s="6"/>
      <c r="G2358" s="61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</row>
    <row r="2359" ht="12.75" customHeight="1">
      <c r="A2359" s="55"/>
      <c r="B2359" s="55"/>
      <c r="C2359" s="55"/>
      <c r="D2359" s="55"/>
      <c r="E2359" s="65"/>
      <c r="F2359" s="6"/>
      <c r="G2359" s="61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</row>
    <row r="2360" ht="12.75" customHeight="1">
      <c r="A2360" s="55"/>
      <c r="B2360" s="55"/>
      <c r="C2360" s="55"/>
      <c r="D2360" s="55"/>
      <c r="E2360" s="65"/>
      <c r="F2360" s="6"/>
      <c r="G2360" s="61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</row>
    <row r="2361" ht="12.75" customHeight="1">
      <c r="A2361" s="55"/>
      <c r="B2361" s="55"/>
      <c r="C2361" s="55"/>
      <c r="D2361" s="55"/>
      <c r="E2361" s="65"/>
      <c r="F2361" s="6"/>
      <c r="G2361" s="61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</row>
    <row r="2362" ht="12.75" customHeight="1">
      <c r="A2362" s="55"/>
      <c r="B2362" s="55"/>
      <c r="C2362" s="55"/>
      <c r="D2362" s="55"/>
      <c r="E2362" s="65"/>
      <c r="F2362" s="6"/>
      <c r="G2362" s="61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</row>
    <row r="2363" ht="12.75" customHeight="1">
      <c r="A2363" s="55"/>
      <c r="B2363" s="55"/>
      <c r="C2363" s="55"/>
      <c r="D2363" s="55"/>
      <c r="E2363" s="65"/>
      <c r="F2363" s="6"/>
      <c r="G2363" s="61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</row>
    <row r="2364" ht="12.75" customHeight="1">
      <c r="A2364" s="55"/>
      <c r="B2364" s="55"/>
      <c r="C2364" s="55"/>
      <c r="D2364" s="55"/>
      <c r="E2364" s="65"/>
      <c r="F2364" s="6"/>
      <c r="G2364" s="61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</row>
    <row r="2365" ht="12.75" customHeight="1">
      <c r="A2365" s="55"/>
      <c r="B2365" s="55"/>
      <c r="C2365" s="55"/>
      <c r="D2365" s="55"/>
      <c r="E2365" s="65"/>
      <c r="F2365" s="6"/>
      <c r="G2365" s="61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</row>
    <row r="2366" ht="12.75" customHeight="1">
      <c r="A2366" s="55"/>
      <c r="B2366" s="55"/>
      <c r="C2366" s="55"/>
      <c r="D2366" s="55"/>
      <c r="E2366" s="65"/>
      <c r="F2366" s="6"/>
      <c r="G2366" s="61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</row>
    <row r="2367" ht="12.75" customHeight="1">
      <c r="A2367" s="55"/>
      <c r="B2367" s="55"/>
      <c r="C2367" s="55"/>
      <c r="D2367" s="55"/>
      <c r="E2367" s="65"/>
      <c r="F2367" s="6"/>
      <c r="G2367" s="61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</row>
    <row r="2368" ht="12.75" customHeight="1">
      <c r="A2368" s="55"/>
      <c r="B2368" s="55"/>
      <c r="C2368" s="55"/>
      <c r="D2368" s="55"/>
      <c r="E2368" s="65"/>
      <c r="F2368" s="6"/>
      <c r="G2368" s="61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</row>
    <row r="2369" ht="12.75" customHeight="1">
      <c r="A2369" s="55"/>
      <c r="B2369" s="55"/>
      <c r="C2369" s="55"/>
      <c r="D2369" s="55"/>
      <c r="E2369" s="65"/>
      <c r="F2369" s="6"/>
      <c r="G2369" s="61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</row>
    <row r="2370" ht="12.75" customHeight="1">
      <c r="A2370" s="55"/>
      <c r="B2370" s="55"/>
      <c r="C2370" s="55"/>
      <c r="D2370" s="55"/>
      <c r="E2370" s="65"/>
      <c r="F2370" s="6"/>
      <c r="G2370" s="61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</row>
    <row r="2371" ht="12.75" customHeight="1">
      <c r="A2371" s="55"/>
      <c r="B2371" s="55"/>
      <c r="C2371" s="55"/>
      <c r="D2371" s="55"/>
      <c r="E2371" s="65"/>
      <c r="F2371" s="6"/>
      <c r="G2371" s="61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</row>
    <row r="2372" ht="12.75" customHeight="1">
      <c r="A2372" s="55"/>
      <c r="B2372" s="55"/>
      <c r="C2372" s="55"/>
      <c r="D2372" s="55"/>
      <c r="E2372" s="65"/>
      <c r="F2372" s="6"/>
      <c r="G2372" s="61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</row>
    <row r="2373" ht="12.75" customHeight="1">
      <c r="A2373" s="55"/>
      <c r="B2373" s="55"/>
      <c r="C2373" s="55"/>
      <c r="D2373" s="55"/>
      <c r="E2373" s="65"/>
      <c r="F2373" s="6"/>
      <c r="G2373" s="61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</row>
    <row r="2374" ht="12.75" customHeight="1">
      <c r="A2374" s="55"/>
      <c r="B2374" s="55"/>
      <c r="C2374" s="55"/>
      <c r="D2374" s="55"/>
      <c r="E2374" s="65"/>
      <c r="F2374" s="6"/>
      <c r="G2374" s="61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</row>
    <row r="2375" ht="12.75" customHeight="1">
      <c r="A2375" s="55"/>
      <c r="B2375" s="55"/>
      <c r="C2375" s="55"/>
      <c r="D2375" s="55"/>
      <c r="E2375" s="65"/>
      <c r="F2375" s="6"/>
      <c r="G2375" s="61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</row>
    <row r="2376" ht="12.75" customHeight="1">
      <c r="A2376" s="55"/>
      <c r="B2376" s="55"/>
      <c r="C2376" s="55"/>
      <c r="D2376" s="55"/>
      <c r="E2376" s="65"/>
      <c r="F2376" s="6"/>
      <c r="G2376" s="61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</row>
    <row r="2377" ht="12.75" customHeight="1">
      <c r="A2377" s="55"/>
      <c r="B2377" s="55"/>
      <c r="C2377" s="55"/>
      <c r="D2377" s="55"/>
      <c r="E2377" s="65"/>
      <c r="F2377" s="6"/>
      <c r="G2377" s="61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</row>
    <row r="2378" ht="12.75" customHeight="1">
      <c r="A2378" s="55"/>
      <c r="B2378" s="55"/>
      <c r="C2378" s="55"/>
      <c r="D2378" s="55"/>
      <c r="E2378" s="65"/>
      <c r="F2378" s="6"/>
      <c r="G2378" s="61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</row>
    <row r="2379" ht="12.75" customHeight="1">
      <c r="A2379" s="55"/>
      <c r="B2379" s="55"/>
      <c r="C2379" s="55"/>
      <c r="D2379" s="55"/>
      <c r="E2379" s="65"/>
      <c r="F2379" s="6"/>
      <c r="G2379" s="61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</row>
    <row r="2380" ht="12.75" customHeight="1">
      <c r="A2380" s="55"/>
      <c r="B2380" s="55"/>
      <c r="C2380" s="55"/>
      <c r="D2380" s="55"/>
      <c r="E2380" s="65"/>
      <c r="F2380" s="6"/>
      <c r="G2380" s="61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</row>
    <row r="2381" ht="12.75" customHeight="1">
      <c r="A2381" s="55"/>
      <c r="B2381" s="55"/>
      <c r="C2381" s="55"/>
      <c r="D2381" s="55"/>
      <c r="E2381" s="65"/>
      <c r="F2381" s="6"/>
      <c r="G2381" s="61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</row>
    <row r="2382" ht="12.75" customHeight="1">
      <c r="A2382" s="55"/>
      <c r="B2382" s="55"/>
      <c r="C2382" s="55"/>
      <c r="D2382" s="55"/>
      <c r="E2382" s="65"/>
      <c r="F2382" s="6"/>
      <c r="G2382" s="61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</row>
    <row r="2383" ht="12.75" customHeight="1">
      <c r="A2383" s="55"/>
      <c r="B2383" s="55"/>
      <c r="C2383" s="55"/>
      <c r="D2383" s="55"/>
      <c r="E2383" s="65"/>
      <c r="F2383" s="6"/>
      <c r="G2383" s="61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</row>
    <row r="2384" ht="12.75" customHeight="1">
      <c r="A2384" s="55"/>
      <c r="B2384" s="55"/>
      <c r="C2384" s="55"/>
      <c r="D2384" s="55"/>
      <c r="E2384" s="65"/>
      <c r="F2384" s="6"/>
      <c r="G2384" s="61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</row>
    <row r="2385" ht="12.75" customHeight="1">
      <c r="A2385" s="55"/>
      <c r="B2385" s="55"/>
      <c r="C2385" s="55"/>
      <c r="D2385" s="55"/>
      <c r="E2385" s="65"/>
      <c r="F2385" s="6"/>
      <c r="G2385" s="61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</row>
    <row r="2386" ht="12.75" customHeight="1">
      <c r="A2386" s="55"/>
      <c r="B2386" s="55"/>
      <c r="C2386" s="55"/>
      <c r="D2386" s="55"/>
      <c r="E2386" s="65"/>
      <c r="F2386" s="6"/>
      <c r="G2386" s="61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</row>
    <row r="2387" ht="12.75" customHeight="1">
      <c r="A2387" s="55"/>
      <c r="B2387" s="55"/>
      <c r="C2387" s="55"/>
      <c r="D2387" s="55"/>
      <c r="E2387" s="65"/>
      <c r="F2387" s="6"/>
      <c r="G2387" s="61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</row>
    <row r="2388" ht="12.75" customHeight="1">
      <c r="A2388" s="55"/>
      <c r="B2388" s="55"/>
      <c r="C2388" s="55"/>
      <c r="D2388" s="55"/>
      <c r="E2388" s="65"/>
      <c r="F2388" s="6"/>
      <c r="G2388" s="61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</row>
    <row r="2389" ht="12.75" customHeight="1">
      <c r="A2389" s="55"/>
      <c r="B2389" s="55"/>
      <c r="C2389" s="55"/>
      <c r="D2389" s="55"/>
      <c r="E2389" s="65"/>
      <c r="F2389" s="6"/>
      <c r="G2389" s="61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</row>
    <row r="2390" ht="12.75" customHeight="1">
      <c r="A2390" s="55"/>
      <c r="B2390" s="55"/>
      <c r="C2390" s="55"/>
      <c r="D2390" s="55"/>
      <c r="E2390" s="65"/>
      <c r="F2390" s="6"/>
      <c r="G2390" s="61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</row>
    <row r="2391" ht="12.75" customHeight="1">
      <c r="A2391" s="55"/>
      <c r="B2391" s="55"/>
      <c r="C2391" s="55"/>
      <c r="D2391" s="55"/>
      <c r="E2391" s="65"/>
      <c r="F2391" s="6"/>
      <c r="G2391" s="61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</row>
    <row r="2392" ht="12.75" customHeight="1">
      <c r="A2392" s="55"/>
      <c r="B2392" s="55"/>
      <c r="C2392" s="55"/>
      <c r="D2392" s="55"/>
      <c r="E2392" s="65"/>
      <c r="F2392" s="6"/>
      <c r="G2392" s="61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</row>
    <row r="2393" ht="12.75" customHeight="1">
      <c r="A2393" s="55"/>
      <c r="B2393" s="55"/>
      <c r="C2393" s="55"/>
      <c r="D2393" s="55"/>
      <c r="E2393" s="65"/>
      <c r="F2393" s="6"/>
      <c r="G2393" s="61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</row>
    <row r="2394" ht="12.75" customHeight="1">
      <c r="A2394" s="55"/>
      <c r="B2394" s="55"/>
      <c r="C2394" s="55"/>
      <c r="D2394" s="55"/>
      <c r="E2394" s="65"/>
      <c r="F2394" s="6"/>
      <c r="G2394" s="61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</row>
    <row r="2395" ht="12.75" customHeight="1">
      <c r="A2395" s="55"/>
      <c r="B2395" s="55"/>
      <c r="C2395" s="55"/>
      <c r="D2395" s="55"/>
      <c r="E2395" s="65"/>
      <c r="F2395" s="6"/>
      <c r="G2395" s="61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</row>
    <row r="2396" ht="12.75" customHeight="1">
      <c r="A2396" s="55"/>
      <c r="B2396" s="55"/>
      <c r="C2396" s="55"/>
      <c r="D2396" s="55"/>
      <c r="E2396" s="65"/>
      <c r="F2396" s="6"/>
      <c r="G2396" s="61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</row>
    <row r="2397" ht="12.75" customHeight="1">
      <c r="A2397" s="55"/>
      <c r="B2397" s="55"/>
      <c r="C2397" s="55"/>
      <c r="D2397" s="55"/>
      <c r="E2397" s="65"/>
      <c r="F2397" s="6"/>
      <c r="G2397" s="61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</row>
    <row r="2398" ht="12.75" customHeight="1">
      <c r="A2398" s="55"/>
      <c r="B2398" s="55"/>
      <c r="C2398" s="55"/>
      <c r="D2398" s="55"/>
      <c r="E2398" s="65"/>
      <c r="F2398" s="6"/>
      <c r="G2398" s="61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</row>
    <row r="2399" ht="12.75" customHeight="1">
      <c r="A2399" s="55"/>
      <c r="B2399" s="55"/>
      <c r="C2399" s="55"/>
      <c r="D2399" s="55"/>
      <c r="E2399" s="65"/>
      <c r="F2399" s="6"/>
      <c r="G2399" s="61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</row>
    <row r="2400" ht="12.75" customHeight="1">
      <c r="A2400" s="55"/>
      <c r="B2400" s="55"/>
      <c r="C2400" s="55"/>
      <c r="D2400" s="55"/>
      <c r="E2400" s="65"/>
      <c r="F2400" s="6"/>
      <c r="G2400" s="61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</row>
    <row r="2401" ht="12.75" customHeight="1">
      <c r="A2401" s="55"/>
      <c r="B2401" s="55"/>
      <c r="C2401" s="55"/>
      <c r="D2401" s="55"/>
      <c r="E2401" s="65"/>
      <c r="F2401" s="6"/>
      <c r="G2401" s="61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</row>
    <row r="2402" ht="12.75" customHeight="1">
      <c r="A2402" s="55"/>
      <c r="B2402" s="55"/>
      <c r="C2402" s="55"/>
      <c r="D2402" s="55"/>
      <c r="E2402" s="65"/>
      <c r="F2402" s="6"/>
      <c r="G2402" s="61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</row>
    <row r="2403" ht="12.75" customHeight="1">
      <c r="A2403" s="55"/>
      <c r="B2403" s="55"/>
      <c r="C2403" s="55"/>
      <c r="D2403" s="55"/>
      <c r="E2403" s="65"/>
      <c r="F2403" s="6"/>
      <c r="G2403" s="61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</row>
    <row r="2404" ht="12.75" customHeight="1">
      <c r="A2404" s="55"/>
      <c r="B2404" s="55"/>
      <c r="C2404" s="55"/>
      <c r="D2404" s="55"/>
      <c r="E2404" s="65"/>
      <c r="F2404" s="6"/>
      <c r="G2404" s="61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</row>
    <row r="2405" ht="12.75" customHeight="1">
      <c r="A2405" s="55"/>
      <c r="B2405" s="55"/>
      <c r="C2405" s="55"/>
      <c r="D2405" s="55"/>
      <c r="E2405" s="65"/>
      <c r="F2405" s="6"/>
      <c r="G2405" s="61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</row>
    <row r="2406" ht="12.75" customHeight="1">
      <c r="A2406" s="55"/>
      <c r="B2406" s="55"/>
      <c r="C2406" s="55"/>
      <c r="D2406" s="55"/>
      <c r="E2406" s="65"/>
      <c r="F2406" s="6"/>
      <c r="G2406" s="61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</row>
    <row r="2407" ht="12.75" customHeight="1">
      <c r="A2407" s="55"/>
      <c r="B2407" s="55"/>
      <c r="C2407" s="55"/>
      <c r="D2407" s="55"/>
      <c r="E2407" s="65"/>
      <c r="F2407" s="6"/>
      <c r="G2407" s="61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/>
      <c r="Z2407" s="3"/>
    </row>
    <row r="2408" ht="12.75" customHeight="1">
      <c r="A2408" s="55"/>
      <c r="B2408" s="55"/>
      <c r="C2408" s="55"/>
      <c r="D2408" s="55"/>
      <c r="E2408" s="65"/>
      <c r="F2408" s="6"/>
      <c r="G2408" s="61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</row>
    <row r="2409" ht="12.75" customHeight="1">
      <c r="A2409" s="55"/>
      <c r="B2409" s="55"/>
      <c r="C2409" s="55"/>
      <c r="D2409" s="55"/>
      <c r="E2409" s="65"/>
      <c r="F2409" s="6"/>
      <c r="G2409" s="61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/>
      <c r="Z2409" s="3"/>
    </row>
    <row r="2410" ht="12.75" customHeight="1">
      <c r="A2410" s="55"/>
      <c r="B2410" s="55"/>
      <c r="C2410" s="55"/>
      <c r="D2410" s="55"/>
      <c r="E2410" s="65"/>
      <c r="F2410" s="6"/>
      <c r="G2410" s="61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</row>
    <row r="2411" ht="12.75" customHeight="1">
      <c r="A2411" s="55"/>
      <c r="B2411" s="55"/>
      <c r="C2411" s="55"/>
      <c r="D2411" s="55"/>
      <c r="E2411" s="65"/>
      <c r="F2411" s="6"/>
      <c r="G2411" s="61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/>
      <c r="Z2411" s="3"/>
    </row>
    <row r="2412" ht="12.75" customHeight="1">
      <c r="A2412" s="55"/>
      <c r="B2412" s="55"/>
      <c r="C2412" s="55"/>
      <c r="D2412" s="55"/>
      <c r="E2412" s="65"/>
      <c r="F2412" s="6"/>
      <c r="G2412" s="61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</row>
    <row r="2413" ht="12.75" customHeight="1">
      <c r="A2413" s="55"/>
      <c r="B2413" s="55"/>
      <c r="C2413" s="55"/>
      <c r="D2413" s="55"/>
      <c r="E2413" s="65"/>
      <c r="F2413" s="6"/>
      <c r="G2413" s="61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/>
      <c r="Z2413" s="3"/>
    </row>
    <row r="2414" ht="12.75" customHeight="1">
      <c r="A2414" s="55"/>
      <c r="B2414" s="55"/>
      <c r="C2414" s="55"/>
      <c r="D2414" s="55"/>
      <c r="E2414" s="65"/>
      <c r="F2414" s="6"/>
      <c r="G2414" s="61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</row>
    <row r="2415" ht="12.75" customHeight="1">
      <c r="A2415" s="55"/>
      <c r="B2415" s="55"/>
      <c r="C2415" s="55"/>
      <c r="D2415" s="55"/>
      <c r="E2415" s="65"/>
      <c r="F2415" s="6"/>
      <c r="G2415" s="61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/>
      <c r="Z2415" s="3"/>
    </row>
    <row r="2416" ht="12.75" customHeight="1">
      <c r="A2416" s="55"/>
      <c r="B2416" s="55"/>
      <c r="C2416" s="55"/>
      <c r="D2416" s="55"/>
      <c r="E2416" s="65"/>
      <c r="F2416" s="6"/>
      <c r="G2416" s="61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</row>
    <row r="2417" ht="12.75" customHeight="1">
      <c r="A2417" s="55"/>
      <c r="B2417" s="55"/>
      <c r="C2417" s="55"/>
      <c r="D2417" s="55"/>
      <c r="E2417" s="65"/>
      <c r="F2417" s="6"/>
      <c r="G2417" s="61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/>
      <c r="Z2417" s="3"/>
    </row>
    <row r="2418" ht="12.75" customHeight="1">
      <c r="A2418" s="55"/>
      <c r="B2418" s="55"/>
      <c r="C2418" s="55"/>
      <c r="D2418" s="55"/>
      <c r="E2418" s="65"/>
      <c r="F2418" s="6"/>
      <c r="G2418" s="61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</row>
    <row r="2419" ht="12.75" customHeight="1">
      <c r="A2419" s="55"/>
      <c r="B2419" s="55"/>
      <c r="C2419" s="55"/>
      <c r="D2419" s="55"/>
      <c r="E2419" s="65"/>
      <c r="F2419" s="6"/>
      <c r="G2419" s="61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/>
      <c r="Z2419" s="3"/>
    </row>
    <row r="2420" ht="12.75" customHeight="1">
      <c r="A2420" s="55"/>
      <c r="B2420" s="55"/>
      <c r="C2420" s="55"/>
      <c r="D2420" s="55"/>
      <c r="E2420" s="65"/>
      <c r="F2420" s="6"/>
      <c r="G2420" s="61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</row>
    <row r="2421" ht="12.75" customHeight="1">
      <c r="A2421" s="55"/>
      <c r="B2421" s="55"/>
      <c r="C2421" s="55"/>
      <c r="D2421" s="55"/>
      <c r="E2421" s="65"/>
      <c r="F2421" s="6"/>
      <c r="G2421" s="61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/>
      <c r="Z2421" s="3"/>
    </row>
    <row r="2422" ht="12.75" customHeight="1">
      <c r="A2422" s="55"/>
      <c r="B2422" s="55"/>
      <c r="C2422" s="55"/>
      <c r="D2422" s="55"/>
      <c r="E2422" s="65"/>
      <c r="F2422" s="6"/>
      <c r="G2422" s="61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</row>
    <row r="2423" ht="12.75" customHeight="1">
      <c r="A2423" s="55"/>
      <c r="B2423" s="55"/>
      <c r="C2423" s="55"/>
      <c r="D2423" s="55"/>
      <c r="E2423" s="65"/>
      <c r="F2423" s="6"/>
      <c r="G2423" s="61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/>
      <c r="Z2423" s="3"/>
    </row>
    <row r="2424" ht="12.75" customHeight="1">
      <c r="A2424" s="55"/>
      <c r="B2424" s="55"/>
      <c r="C2424" s="55"/>
      <c r="D2424" s="55"/>
      <c r="E2424" s="65"/>
      <c r="F2424" s="6"/>
      <c r="G2424" s="61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</row>
    <row r="2425" ht="12.75" customHeight="1">
      <c r="A2425" s="55"/>
      <c r="B2425" s="55"/>
      <c r="C2425" s="55"/>
      <c r="D2425" s="55"/>
      <c r="E2425" s="65"/>
      <c r="F2425" s="6"/>
      <c r="G2425" s="61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/>
      <c r="Z2425" s="3"/>
    </row>
    <row r="2426" ht="12.75" customHeight="1">
      <c r="A2426" s="55"/>
      <c r="B2426" s="55"/>
      <c r="C2426" s="55"/>
      <c r="D2426" s="55"/>
      <c r="E2426" s="65"/>
      <c r="F2426" s="6"/>
      <c r="G2426" s="61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</row>
    <row r="2427" ht="12.75" customHeight="1">
      <c r="A2427" s="55"/>
      <c r="B2427" s="55"/>
      <c r="C2427" s="55"/>
      <c r="D2427" s="55"/>
      <c r="E2427" s="65"/>
      <c r="F2427" s="6"/>
      <c r="G2427" s="61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/>
      <c r="Z2427" s="3"/>
    </row>
    <row r="2428" ht="12.75" customHeight="1">
      <c r="A2428" s="55"/>
      <c r="B2428" s="55"/>
      <c r="C2428" s="55"/>
      <c r="D2428" s="55"/>
      <c r="E2428" s="65"/>
      <c r="F2428" s="6"/>
      <c r="G2428" s="61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</row>
    <row r="2429" ht="12.75" customHeight="1">
      <c r="A2429" s="55"/>
      <c r="B2429" s="55"/>
      <c r="C2429" s="55"/>
      <c r="D2429" s="55"/>
      <c r="E2429" s="65"/>
      <c r="F2429" s="6"/>
      <c r="G2429" s="61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/>
      <c r="Z2429" s="3"/>
    </row>
    <row r="2430" ht="12.75" customHeight="1">
      <c r="A2430" s="55"/>
      <c r="B2430" s="55"/>
      <c r="C2430" s="55"/>
      <c r="D2430" s="55"/>
      <c r="E2430" s="65"/>
      <c r="F2430" s="6"/>
      <c r="G2430" s="61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</row>
    <row r="2431" ht="12.75" customHeight="1">
      <c r="A2431" s="55"/>
      <c r="B2431" s="55"/>
      <c r="C2431" s="55"/>
      <c r="D2431" s="55"/>
      <c r="E2431" s="65"/>
      <c r="F2431" s="6"/>
      <c r="G2431" s="61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/>
      <c r="Z2431" s="3"/>
    </row>
    <row r="2432" ht="12.75" customHeight="1">
      <c r="A2432" s="55"/>
      <c r="B2432" s="55"/>
      <c r="C2432" s="55"/>
      <c r="D2432" s="55"/>
      <c r="E2432" s="65"/>
      <c r="F2432" s="6"/>
      <c r="G2432" s="61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</row>
    <row r="2433" ht="12.75" customHeight="1">
      <c r="A2433" s="55"/>
      <c r="B2433" s="55"/>
      <c r="C2433" s="55"/>
      <c r="D2433" s="55"/>
      <c r="E2433" s="65"/>
      <c r="F2433" s="6"/>
      <c r="G2433" s="61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/>
      <c r="Z2433" s="3"/>
    </row>
    <row r="2434" ht="12.75" customHeight="1">
      <c r="A2434" s="55"/>
      <c r="B2434" s="55"/>
      <c r="C2434" s="55"/>
      <c r="D2434" s="55"/>
      <c r="E2434" s="65"/>
      <c r="F2434" s="6"/>
      <c r="G2434" s="61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</row>
    <row r="2435" ht="12.75" customHeight="1">
      <c r="A2435" s="55"/>
      <c r="B2435" s="55"/>
      <c r="C2435" s="55"/>
      <c r="D2435" s="55"/>
      <c r="E2435" s="65"/>
      <c r="F2435" s="6"/>
      <c r="G2435" s="61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/>
      <c r="Z2435" s="3"/>
    </row>
    <row r="2436" ht="12.75" customHeight="1">
      <c r="A2436" s="55"/>
      <c r="B2436" s="55"/>
      <c r="C2436" s="55"/>
      <c r="D2436" s="55"/>
      <c r="E2436" s="65"/>
      <c r="F2436" s="6"/>
      <c r="G2436" s="61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</row>
    <row r="2437" ht="12.75" customHeight="1">
      <c r="A2437" s="55"/>
      <c r="B2437" s="55"/>
      <c r="C2437" s="55"/>
      <c r="D2437" s="55"/>
      <c r="E2437" s="65"/>
      <c r="F2437" s="6"/>
      <c r="G2437" s="61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/>
      <c r="Z2437" s="3"/>
    </row>
    <row r="2438" ht="12.75" customHeight="1">
      <c r="A2438" s="55"/>
      <c r="B2438" s="55"/>
      <c r="C2438" s="55"/>
      <c r="D2438" s="55"/>
      <c r="E2438" s="65"/>
      <c r="F2438" s="6"/>
      <c r="G2438" s="61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</row>
    <row r="2439" ht="12.75" customHeight="1">
      <c r="A2439" s="55"/>
      <c r="B2439" s="55"/>
      <c r="C2439" s="55"/>
      <c r="D2439" s="55"/>
      <c r="E2439" s="65"/>
      <c r="F2439" s="6"/>
      <c r="G2439" s="61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/>
      <c r="Z2439" s="3"/>
    </row>
    <row r="2440" ht="12.75" customHeight="1">
      <c r="A2440" s="55"/>
      <c r="B2440" s="55"/>
      <c r="C2440" s="55"/>
      <c r="D2440" s="55"/>
      <c r="E2440" s="65"/>
      <c r="F2440" s="6"/>
      <c r="G2440" s="61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</row>
    <row r="2441" ht="12.75" customHeight="1">
      <c r="A2441" s="55"/>
      <c r="B2441" s="55"/>
      <c r="C2441" s="55"/>
      <c r="D2441" s="55"/>
      <c r="E2441" s="65"/>
      <c r="F2441" s="6"/>
      <c r="G2441" s="61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/>
      <c r="Z2441" s="3"/>
    </row>
    <row r="2442" ht="12.75" customHeight="1">
      <c r="A2442" s="55"/>
      <c r="B2442" s="55"/>
      <c r="C2442" s="55"/>
      <c r="D2442" s="55"/>
      <c r="E2442" s="65"/>
      <c r="F2442" s="6"/>
      <c r="G2442" s="61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</row>
    <row r="2443" ht="12.75" customHeight="1">
      <c r="A2443" s="55"/>
      <c r="B2443" s="55"/>
      <c r="C2443" s="55"/>
      <c r="D2443" s="55"/>
      <c r="E2443" s="65"/>
      <c r="F2443" s="6"/>
      <c r="G2443" s="61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/>
      <c r="Z2443" s="3"/>
    </row>
    <row r="2444" ht="12.75" customHeight="1">
      <c r="A2444" s="55"/>
      <c r="B2444" s="55"/>
      <c r="C2444" s="55"/>
      <c r="D2444" s="55"/>
      <c r="E2444" s="65"/>
      <c r="F2444" s="6"/>
      <c r="G2444" s="61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</row>
    <row r="2445" ht="12.75" customHeight="1">
      <c r="A2445" s="55"/>
      <c r="B2445" s="55"/>
      <c r="C2445" s="55"/>
      <c r="D2445" s="55"/>
      <c r="E2445" s="65"/>
      <c r="F2445" s="6"/>
      <c r="G2445" s="61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/>
      <c r="Z2445" s="3"/>
    </row>
    <row r="2446" ht="12.75" customHeight="1">
      <c r="A2446" s="55"/>
      <c r="B2446" s="55"/>
      <c r="C2446" s="55"/>
      <c r="D2446" s="55"/>
      <c r="E2446" s="65"/>
      <c r="F2446" s="6"/>
      <c r="G2446" s="61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</row>
    <row r="2447" ht="12.75" customHeight="1">
      <c r="A2447" s="55"/>
      <c r="B2447" s="55"/>
      <c r="C2447" s="55"/>
      <c r="D2447" s="55"/>
      <c r="E2447" s="65"/>
      <c r="F2447" s="6"/>
      <c r="G2447" s="61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/>
      <c r="Z2447" s="3"/>
    </row>
    <row r="2448" ht="12.75" customHeight="1">
      <c r="A2448" s="55"/>
      <c r="B2448" s="55"/>
      <c r="C2448" s="55"/>
      <c r="D2448" s="55"/>
      <c r="E2448" s="65"/>
      <c r="F2448" s="6"/>
      <c r="G2448" s="61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</row>
    <row r="2449" ht="12.75" customHeight="1">
      <c r="A2449" s="55"/>
      <c r="B2449" s="55"/>
      <c r="C2449" s="55"/>
      <c r="D2449" s="55"/>
      <c r="E2449" s="65"/>
      <c r="F2449" s="6"/>
      <c r="G2449" s="61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/>
      <c r="Z2449" s="3"/>
    </row>
    <row r="2450" ht="12.75" customHeight="1">
      <c r="A2450" s="55"/>
      <c r="B2450" s="55"/>
      <c r="C2450" s="55"/>
      <c r="D2450" s="55"/>
      <c r="E2450" s="65"/>
      <c r="F2450" s="6"/>
      <c r="G2450" s="61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</row>
    <row r="2451" ht="12.75" customHeight="1">
      <c r="A2451" s="55"/>
      <c r="B2451" s="55"/>
      <c r="C2451" s="55"/>
      <c r="D2451" s="55"/>
      <c r="E2451" s="65"/>
      <c r="F2451" s="6"/>
      <c r="G2451" s="61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/>
      <c r="Z2451" s="3"/>
    </row>
    <row r="2452" ht="12.75" customHeight="1">
      <c r="A2452" s="55"/>
      <c r="B2452" s="55"/>
      <c r="C2452" s="55"/>
      <c r="D2452" s="55"/>
      <c r="E2452" s="65"/>
      <c r="F2452" s="6"/>
      <c r="G2452" s="61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</row>
    <row r="2453" ht="12.75" customHeight="1">
      <c r="A2453" s="55"/>
      <c r="B2453" s="55"/>
      <c r="C2453" s="55"/>
      <c r="D2453" s="55"/>
      <c r="E2453" s="65"/>
      <c r="F2453" s="6"/>
      <c r="G2453" s="61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/>
      <c r="Z2453" s="3"/>
    </row>
    <row r="2454" ht="12.75" customHeight="1">
      <c r="A2454" s="55"/>
      <c r="B2454" s="55"/>
      <c r="C2454" s="55"/>
      <c r="D2454" s="55"/>
      <c r="E2454" s="65"/>
      <c r="F2454" s="6"/>
      <c r="G2454" s="61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</row>
    <row r="2455" ht="12.75" customHeight="1">
      <c r="A2455" s="55"/>
      <c r="B2455" s="55"/>
      <c r="C2455" s="55"/>
      <c r="D2455" s="55"/>
      <c r="E2455" s="65"/>
      <c r="F2455" s="6"/>
      <c r="G2455" s="61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/>
      <c r="Z2455" s="3"/>
    </row>
    <row r="2456" ht="12.75" customHeight="1">
      <c r="A2456" s="55"/>
      <c r="B2456" s="55"/>
      <c r="C2456" s="55"/>
      <c r="D2456" s="55"/>
      <c r="E2456" s="65"/>
      <c r="F2456" s="6"/>
      <c r="G2456" s="61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</row>
    <row r="2457" ht="12.75" customHeight="1">
      <c r="A2457" s="55"/>
      <c r="B2457" s="55"/>
      <c r="C2457" s="55"/>
      <c r="D2457" s="55"/>
      <c r="E2457" s="65"/>
      <c r="F2457" s="6"/>
      <c r="G2457" s="61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/>
      <c r="Z2457" s="3"/>
    </row>
    <row r="2458" ht="12.75" customHeight="1">
      <c r="A2458" s="55"/>
      <c r="B2458" s="55"/>
      <c r="C2458" s="55"/>
      <c r="D2458" s="55"/>
      <c r="E2458" s="65"/>
      <c r="F2458" s="6"/>
      <c r="G2458" s="61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</row>
    <row r="2459" ht="12.75" customHeight="1">
      <c r="A2459" s="55"/>
      <c r="B2459" s="55"/>
      <c r="C2459" s="55"/>
      <c r="D2459" s="55"/>
      <c r="E2459" s="65"/>
      <c r="F2459" s="6"/>
      <c r="G2459" s="61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/>
      <c r="Z2459" s="3"/>
    </row>
    <row r="2460" ht="12.75" customHeight="1">
      <c r="A2460" s="55"/>
      <c r="B2460" s="55"/>
      <c r="C2460" s="55"/>
      <c r="D2460" s="55"/>
      <c r="E2460" s="65"/>
      <c r="F2460" s="6"/>
      <c r="G2460" s="61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</row>
    <row r="2461" ht="12.75" customHeight="1">
      <c r="A2461" s="55"/>
      <c r="B2461" s="55"/>
      <c r="C2461" s="55"/>
      <c r="D2461" s="55"/>
      <c r="E2461" s="65"/>
      <c r="F2461" s="6"/>
      <c r="G2461" s="61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/>
      <c r="Z2461" s="3"/>
    </row>
    <row r="2462" ht="12.75" customHeight="1">
      <c r="A2462" s="55"/>
      <c r="B2462" s="55"/>
      <c r="C2462" s="55"/>
      <c r="D2462" s="55"/>
      <c r="E2462" s="65"/>
      <c r="F2462" s="6"/>
      <c r="G2462" s="61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</row>
    <row r="2463" ht="12.75" customHeight="1">
      <c r="A2463" s="55"/>
      <c r="B2463" s="55"/>
      <c r="C2463" s="55"/>
      <c r="D2463" s="55"/>
      <c r="E2463" s="65"/>
      <c r="F2463" s="6"/>
      <c r="G2463" s="61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/>
      <c r="Z2463" s="3"/>
    </row>
    <row r="2464" ht="12.75" customHeight="1">
      <c r="A2464" s="55"/>
      <c r="B2464" s="55"/>
      <c r="C2464" s="55"/>
      <c r="D2464" s="55"/>
      <c r="E2464" s="65"/>
      <c r="F2464" s="6"/>
      <c r="G2464" s="61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</row>
    <row r="2465" ht="12.75" customHeight="1">
      <c r="A2465" s="55"/>
      <c r="B2465" s="55"/>
      <c r="C2465" s="55"/>
      <c r="D2465" s="55"/>
      <c r="E2465" s="65"/>
      <c r="F2465" s="6"/>
      <c r="G2465" s="61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/>
      <c r="Z2465" s="3"/>
    </row>
    <row r="2466" ht="12.75" customHeight="1">
      <c r="A2466" s="55"/>
      <c r="B2466" s="55"/>
      <c r="C2466" s="55"/>
      <c r="D2466" s="55"/>
      <c r="E2466" s="65"/>
      <c r="F2466" s="6"/>
      <c r="G2466" s="61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</row>
    <row r="2467" ht="12.75" customHeight="1">
      <c r="A2467" s="55"/>
      <c r="B2467" s="55"/>
      <c r="C2467" s="55"/>
      <c r="D2467" s="55"/>
      <c r="E2467" s="65"/>
      <c r="F2467" s="6"/>
      <c r="G2467" s="61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/>
      <c r="Z2467" s="3"/>
    </row>
    <row r="2468" ht="12.75" customHeight="1">
      <c r="A2468" s="55"/>
      <c r="B2468" s="55"/>
      <c r="C2468" s="55"/>
      <c r="D2468" s="55"/>
      <c r="E2468" s="65"/>
      <c r="F2468" s="6"/>
      <c r="G2468" s="61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</row>
    <row r="2469" ht="12.75" customHeight="1">
      <c r="A2469" s="55"/>
      <c r="B2469" s="55"/>
      <c r="C2469" s="55"/>
      <c r="D2469" s="55"/>
      <c r="E2469" s="65"/>
      <c r="F2469" s="6"/>
      <c r="G2469" s="61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/>
      <c r="Z2469" s="3"/>
    </row>
    <row r="2470" ht="12.75" customHeight="1">
      <c r="A2470" s="55"/>
      <c r="B2470" s="55"/>
      <c r="C2470" s="55"/>
      <c r="D2470" s="55"/>
      <c r="E2470" s="65"/>
      <c r="F2470" s="6"/>
      <c r="G2470" s="61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</row>
    <row r="2471" ht="12.75" customHeight="1">
      <c r="A2471" s="55"/>
      <c r="B2471" s="55"/>
      <c r="C2471" s="55"/>
      <c r="D2471" s="55"/>
      <c r="E2471" s="65"/>
      <c r="F2471" s="6"/>
      <c r="G2471" s="61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/>
      <c r="Z2471" s="3"/>
    </row>
    <row r="2472" ht="12.75" customHeight="1">
      <c r="A2472" s="55"/>
      <c r="B2472" s="55"/>
      <c r="C2472" s="55"/>
      <c r="D2472" s="55"/>
      <c r="E2472" s="65"/>
      <c r="F2472" s="6"/>
      <c r="G2472" s="61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</row>
    <row r="2473" ht="12.75" customHeight="1">
      <c r="A2473" s="55"/>
      <c r="B2473" s="55"/>
      <c r="C2473" s="55"/>
      <c r="D2473" s="55"/>
      <c r="E2473" s="65"/>
      <c r="F2473" s="6"/>
      <c r="G2473" s="61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/>
      <c r="Z2473" s="3"/>
    </row>
    <row r="2474" ht="12.75" customHeight="1">
      <c r="A2474" s="55"/>
      <c r="B2474" s="55"/>
      <c r="C2474" s="55"/>
      <c r="D2474" s="55"/>
      <c r="E2474" s="65"/>
      <c r="F2474" s="6"/>
      <c r="G2474" s="61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</row>
    <row r="2475" ht="12.75" customHeight="1">
      <c r="A2475" s="55"/>
      <c r="B2475" s="55"/>
      <c r="C2475" s="55"/>
      <c r="D2475" s="55"/>
      <c r="E2475" s="65"/>
      <c r="F2475" s="6"/>
      <c r="G2475" s="61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/>
      <c r="Z2475" s="3"/>
    </row>
    <row r="2476" ht="12.75" customHeight="1">
      <c r="A2476" s="55"/>
      <c r="B2476" s="55"/>
      <c r="C2476" s="55"/>
      <c r="D2476" s="55"/>
      <c r="E2476" s="65"/>
      <c r="F2476" s="6"/>
      <c r="G2476" s="61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</row>
    <row r="2477" ht="12.75" customHeight="1">
      <c r="A2477" s="55"/>
      <c r="B2477" s="55"/>
      <c r="C2477" s="55"/>
      <c r="D2477" s="55"/>
      <c r="E2477" s="65"/>
      <c r="F2477" s="6"/>
      <c r="G2477" s="61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/>
      <c r="Z2477" s="3"/>
    </row>
    <row r="2478" ht="12.75" customHeight="1">
      <c r="A2478" s="55"/>
      <c r="B2478" s="55"/>
      <c r="C2478" s="55"/>
      <c r="D2478" s="55"/>
      <c r="E2478" s="65"/>
      <c r="F2478" s="6"/>
      <c r="G2478" s="61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</row>
    <row r="2479" ht="12.75" customHeight="1">
      <c r="A2479" s="55"/>
      <c r="B2479" s="55"/>
      <c r="C2479" s="55"/>
      <c r="D2479" s="55"/>
      <c r="E2479" s="65"/>
      <c r="F2479" s="6"/>
      <c r="G2479" s="61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/>
      <c r="Z2479" s="3"/>
    </row>
    <row r="2480" ht="12.75" customHeight="1">
      <c r="A2480" s="55"/>
      <c r="B2480" s="55"/>
      <c r="C2480" s="55"/>
      <c r="D2480" s="55"/>
      <c r="E2480" s="65"/>
      <c r="F2480" s="6"/>
      <c r="G2480" s="61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</row>
  </sheetData>
  <mergeCells count="485">
    <mergeCell ref="A788:D788"/>
    <mergeCell ref="A793:B793"/>
    <mergeCell ref="C793:F793"/>
    <mergeCell ref="A795:B795"/>
    <mergeCell ref="C795:F795"/>
    <mergeCell ref="A796:B796"/>
    <mergeCell ref="C796:F796"/>
    <mergeCell ref="A797:B797"/>
    <mergeCell ref="C797:F797"/>
    <mergeCell ref="A799:B799"/>
    <mergeCell ref="C799:F799"/>
    <mergeCell ref="A802:F802"/>
    <mergeCell ref="A803:F803"/>
    <mergeCell ref="A851:F851"/>
    <mergeCell ref="A626:D626"/>
    <mergeCell ref="A627:D627"/>
    <mergeCell ref="A628:D628"/>
    <mergeCell ref="A629:D629"/>
    <mergeCell ref="A630:D630"/>
    <mergeCell ref="A635:B635"/>
    <mergeCell ref="C635:F635"/>
    <mergeCell ref="A637:B637"/>
    <mergeCell ref="C637:F637"/>
    <mergeCell ref="A638:B638"/>
    <mergeCell ref="C638:F638"/>
    <mergeCell ref="A639:B639"/>
    <mergeCell ref="C639:F639"/>
    <mergeCell ref="A641:B641"/>
    <mergeCell ref="C641:F641"/>
    <mergeCell ref="A644:F644"/>
    <mergeCell ref="A645:F645"/>
    <mergeCell ref="A693:F693"/>
    <mergeCell ref="A699:F699"/>
    <mergeCell ref="A705:D705"/>
    <mergeCell ref="A706:D706"/>
    <mergeCell ref="A707:D707"/>
    <mergeCell ref="A708:D708"/>
    <mergeCell ref="A709:D709"/>
    <mergeCell ref="A714:B714"/>
    <mergeCell ref="C714:F714"/>
    <mergeCell ref="A716:B716"/>
    <mergeCell ref="C716:F716"/>
    <mergeCell ref="A717:B717"/>
    <mergeCell ref="C717:F717"/>
    <mergeCell ref="A718:B718"/>
    <mergeCell ref="C718:F718"/>
    <mergeCell ref="A720:B720"/>
    <mergeCell ref="C720:F720"/>
    <mergeCell ref="A723:F723"/>
    <mergeCell ref="A724:F724"/>
    <mergeCell ref="A772:F772"/>
    <mergeCell ref="A778:F778"/>
    <mergeCell ref="A784:D784"/>
    <mergeCell ref="A785:D785"/>
    <mergeCell ref="A786:D786"/>
    <mergeCell ref="A787:D787"/>
    <mergeCell ref="A872:B872"/>
    <mergeCell ref="A874:B874"/>
    <mergeCell ref="A875:B875"/>
    <mergeCell ref="A876:B876"/>
    <mergeCell ref="C876:F876"/>
    <mergeCell ref="A878:B878"/>
    <mergeCell ref="C878:F878"/>
    <mergeCell ref="A1262:D1262"/>
    <mergeCell ref="A1267:B1267"/>
    <mergeCell ref="C1267:F1267"/>
    <mergeCell ref="A1269:B1269"/>
    <mergeCell ref="C1269:F1269"/>
    <mergeCell ref="A1270:B1270"/>
    <mergeCell ref="C1270:F1270"/>
    <mergeCell ref="A1271:B1271"/>
    <mergeCell ref="C1271:F1271"/>
    <mergeCell ref="A1273:B1273"/>
    <mergeCell ref="C1273:F1273"/>
    <mergeCell ref="A1276:F1276"/>
    <mergeCell ref="A1277:F1277"/>
    <mergeCell ref="A1325:F1325"/>
    <mergeCell ref="C1348:F1348"/>
    <mergeCell ref="C1349:F1349"/>
    <mergeCell ref="A1331:F1331"/>
    <mergeCell ref="A1337:D1337"/>
    <mergeCell ref="A1338:D1338"/>
    <mergeCell ref="A1339:D1339"/>
    <mergeCell ref="A1340:D1340"/>
    <mergeCell ref="A1341:D1341"/>
    <mergeCell ref="C1346:F1346"/>
    <mergeCell ref="A1100:D1100"/>
    <mergeCell ref="A1101:D1101"/>
    <mergeCell ref="A1102:D1102"/>
    <mergeCell ref="A1103:D1103"/>
    <mergeCell ref="A1104:D1104"/>
    <mergeCell ref="A1109:B1109"/>
    <mergeCell ref="C1109:F1109"/>
    <mergeCell ref="A1111:B1111"/>
    <mergeCell ref="C1111:F1111"/>
    <mergeCell ref="A1112:B1112"/>
    <mergeCell ref="C1112:F1112"/>
    <mergeCell ref="A1113:B1113"/>
    <mergeCell ref="C1113:F1113"/>
    <mergeCell ref="A1115:B1115"/>
    <mergeCell ref="C1115:F1115"/>
    <mergeCell ref="A1118:F1118"/>
    <mergeCell ref="A1119:F1119"/>
    <mergeCell ref="A1167:F1167"/>
    <mergeCell ref="A1173:F1173"/>
    <mergeCell ref="A1179:D1179"/>
    <mergeCell ref="A1180:D1180"/>
    <mergeCell ref="A1181:D1181"/>
    <mergeCell ref="A1182:D1182"/>
    <mergeCell ref="A1183:D1183"/>
    <mergeCell ref="A1188:B1188"/>
    <mergeCell ref="C1188:F1188"/>
    <mergeCell ref="A1190:B1190"/>
    <mergeCell ref="C1190:F1190"/>
    <mergeCell ref="A1191:B1191"/>
    <mergeCell ref="C1191:F1191"/>
    <mergeCell ref="A1192:B1192"/>
    <mergeCell ref="C1192:F1192"/>
    <mergeCell ref="A1194:B1194"/>
    <mergeCell ref="C1194:F1194"/>
    <mergeCell ref="A1197:F1197"/>
    <mergeCell ref="A1198:F1198"/>
    <mergeCell ref="A1246:F1246"/>
    <mergeCell ref="A1252:F1252"/>
    <mergeCell ref="A1258:D1258"/>
    <mergeCell ref="A1259:D1259"/>
    <mergeCell ref="A1260:D1260"/>
    <mergeCell ref="A1261:D1261"/>
    <mergeCell ref="A1346:B1346"/>
    <mergeCell ref="A1348:B1348"/>
    <mergeCell ref="A1349:B1349"/>
    <mergeCell ref="A1350:B1350"/>
    <mergeCell ref="C1350:F1350"/>
    <mergeCell ref="A1352:B1352"/>
    <mergeCell ref="C1352:F1352"/>
    <mergeCell ref="A1355:F1355"/>
    <mergeCell ref="A1356:F1356"/>
    <mergeCell ref="A1404:F1404"/>
    <mergeCell ref="A1410:F1410"/>
    <mergeCell ref="A1416:D1416"/>
    <mergeCell ref="A1417:D1417"/>
    <mergeCell ref="A1418:D1418"/>
    <mergeCell ref="A1428:B1428"/>
    <mergeCell ref="A1429:B1429"/>
    <mergeCell ref="A1431:B1431"/>
    <mergeCell ref="A1419:D1419"/>
    <mergeCell ref="A1420:D1420"/>
    <mergeCell ref="A1425:B1425"/>
    <mergeCell ref="C1425:F1425"/>
    <mergeCell ref="A1427:B1427"/>
    <mergeCell ref="C1427:F1427"/>
    <mergeCell ref="C1428:F1428"/>
    <mergeCell ref="C1429:F1429"/>
    <mergeCell ref="C1431:F1431"/>
    <mergeCell ref="A1434:F1434"/>
    <mergeCell ref="A1435:F1435"/>
    <mergeCell ref="A1483:F1483"/>
    <mergeCell ref="A1489:F1489"/>
    <mergeCell ref="A1495:D1495"/>
    <mergeCell ref="A1506:B1506"/>
    <mergeCell ref="A1507:B1507"/>
    <mergeCell ref="A1508:B1508"/>
    <mergeCell ref="A1510:B1510"/>
    <mergeCell ref="A1496:D1496"/>
    <mergeCell ref="A1497:D1497"/>
    <mergeCell ref="A1498:D1498"/>
    <mergeCell ref="A1499:D1499"/>
    <mergeCell ref="A1504:B1504"/>
    <mergeCell ref="C1504:F1504"/>
    <mergeCell ref="C1506:F1506"/>
    <mergeCell ref="C1507:F1507"/>
    <mergeCell ref="C1508:F1508"/>
    <mergeCell ref="C1510:F1510"/>
    <mergeCell ref="A1513:F1513"/>
    <mergeCell ref="A1514:F1514"/>
    <mergeCell ref="A1562:F1562"/>
    <mergeCell ref="A1568:F1568"/>
    <mergeCell ref="A1703:D1703"/>
    <mergeCell ref="A1708:B1708"/>
    <mergeCell ref="C1708:F1708"/>
    <mergeCell ref="A1710:B1710"/>
    <mergeCell ref="C1710:F1710"/>
    <mergeCell ref="A1711:B1711"/>
    <mergeCell ref="C1711:F1711"/>
    <mergeCell ref="A1712:B1712"/>
    <mergeCell ref="C1712:F1712"/>
    <mergeCell ref="A1714:B1714"/>
    <mergeCell ref="C1714:F1714"/>
    <mergeCell ref="A1717:F1717"/>
    <mergeCell ref="A1718:F1718"/>
    <mergeCell ref="A1742:F1742"/>
    <mergeCell ref="C1765:F1765"/>
    <mergeCell ref="C1766:F1766"/>
    <mergeCell ref="A1748:F1748"/>
    <mergeCell ref="A1754:D1754"/>
    <mergeCell ref="A1755:D1755"/>
    <mergeCell ref="A1756:D1756"/>
    <mergeCell ref="A1757:D1757"/>
    <mergeCell ref="A1758:D1758"/>
    <mergeCell ref="C1763:F1763"/>
    <mergeCell ref="A1772:F1772"/>
    <mergeCell ref="A1773:F1773"/>
    <mergeCell ref="A1806:F1806"/>
    <mergeCell ref="A1812:F1812"/>
    <mergeCell ref="A1818:D1818"/>
    <mergeCell ref="A1819:D1819"/>
    <mergeCell ref="A1820:D1820"/>
    <mergeCell ref="A1830:B1830"/>
    <mergeCell ref="A1831:B1831"/>
    <mergeCell ref="A1833:B1833"/>
    <mergeCell ref="A1821:D1821"/>
    <mergeCell ref="A1822:D1822"/>
    <mergeCell ref="A1827:B1827"/>
    <mergeCell ref="C1827:F1827"/>
    <mergeCell ref="A1829:B1829"/>
    <mergeCell ref="C1829:F1829"/>
    <mergeCell ref="C1830:F1830"/>
    <mergeCell ref="A1885:D1885"/>
    <mergeCell ref="A1886:D1886"/>
    <mergeCell ref="A1887:D1887"/>
    <mergeCell ref="A1888:D1888"/>
    <mergeCell ref="C1831:F1831"/>
    <mergeCell ref="C1833:F1833"/>
    <mergeCell ref="A1836:F1836"/>
    <mergeCell ref="A1837:F1837"/>
    <mergeCell ref="A1872:F1872"/>
    <mergeCell ref="A1878:F1878"/>
    <mergeCell ref="A1884:D1884"/>
    <mergeCell ref="A1574:D1574"/>
    <mergeCell ref="A1575:D1575"/>
    <mergeCell ref="A1576:D1576"/>
    <mergeCell ref="A1577:D1577"/>
    <mergeCell ref="A1578:D1578"/>
    <mergeCell ref="A1583:B1583"/>
    <mergeCell ref="C1583:F1583"/>
    <mergeCell ref="A1585:B1585"/>
    <mergeCell ref="C1585:F1585"/>
    <mergeCell ref="A1586:B1586"/>
    <mergeCell ref="C1586:F1586"/>
    <mergeCell ref="A1587:B1587"/>
    <mergeCell ref="C1587:F1587"/>
    <mergeCell ref="A1589:B1589"/>
    <mergeCell ref="C1589:F1589"/>
    <mergeCell ref="A1592:F1592"/>
    <mergeCell ref="A1593:F1593"/>
    <mergeCell ref="A1641:F1641"/>
    <mergeCell ref="A1647:F1647"/>
    <mergeCell ref="A1653:D1653"/>
    <mergeCell ref="A1654:D1654"/>
    <mergeCell ref="A1655:D1655"/>
    <mergeCell ref="A1656:D1656"/>
    <mergeCell ref="A1657:D1657"/>
    <mergeCell ref="A1662:B1662"/>
    <mergeCell ref="C1662:F1662"/>
    <mergeCell ref="A1664:B1664"/>
    <mergeCell ref="C1664:F1664"/>
    <mergeCell ref="A1665:B1665"/>
    <mergeCell ref="C1665:F1665"/>
    <mergeCell ref="A1666:B1666"/>
    <mergeCell ref="C1666:F1666"/>
    <mergeCell ref="A1668:B1668"/>
    <mergeCell ref="C1668:F1668"/>
    <mergeCell ref="A1671:F1671"/>
    <mergeCell ref="A1672:F1672"/>
    <mergeCell ref="A1687:F1687"/>
    <mergeCell ref="A1693:F1693"/>
    <mergeCell ref="A1699:D1699"/>
    <mergeCell ref="A1700:D1700"/>
    <mergeCell ref="A1701:D1701"/>
    <mergeCell ref="A1702:D1702"/>
    <mergeCell ref="A1763:B1763"/>
    <mergeCell ref="A1765:B1765"/>
    <mergeCell ref="A1766:B1766"/>
    <mergeCell ref="A1767:B1767"/>
    <mergeCell ref="C1767:F1767"/>
    <mergeCell ref="A1769:B1769"/>
    <mergeCell ref="C1769:F1769"/>
    <mergeCell ref="H4:P4"/>
    <mergeCell ref="H5:P5"/>
    <mergeCell ref="H6:P6"/>
    <mergeCell ref="H7:P7"/>
    <mergeCell ref="H8:P8"/>
    <mergeCell ref="H10:P10"/>
    <mergeCell ref="H11:P25"/>
    <mergeCell ref="A1:F1"/>
    <mergeCell ref="G1:P1"/>
    <mergeCell ref="A3:B3"/>
    <mergeCell ref="C3:F3"/>
    <mergeCell ref="H3:P3"/>
    <mergeCell ref="A5:B5"/>
    <mergeCell ref="C5:F5"/>
    <mergeCell ref="A6:B6"/>
    <mergeCell ref="C6:F6"/>
    <mergeCell ref="A7:B7"/>
    <mergeCell ref="C7:F7"/>
    <mergeCell ref="A9:B9"/>
    <mergeCell ref="C9:F9"/>
    <mergeCell ref="A12:F12"/>
    <mergeCell ref="A13:F13"/>
    <mergeCell ref="A61:F61"/>
    <mergeCell ref="A67:F67"/>
    <mergeCell ref="A73:D73"/>
    <mergeCell ref="A74:D74"/>
    <mergeCell ref="A75:D75"/>
    <mergeCell ref="A76:D76"/>
    <mergeCell ref="A77:D77"/>
    <mergeCell ref="A82:B82"/>
    <mergeCell ref="C82:F82"/>
    <mergeCell ref="A84:B84"/>
    <mergeCell ref="C84:F84"/>
    <mergeCell ref="A85:B85"/>
    <mergeCell ref="C85:F85"/>
    <mergeCell ref="A86:B86"/>
    <mergeCell ref="C86:F86"/>
    <mergeCell ref="A88:B88"/>
    <mergeCell ref="C88:F88"/>
    <mergeCell ref="A91:F91"/>
    <mergeCell ref="A92:F92"/>
    <mergeCell ref="A140:F140"/>
    <mergeCell ref="A161:B161"/>
    <mergeCell ref="A163:B163"/>
    <mergeCell ref="A164:B164"/>
    <mergeCell ref="A319:B319"/>
    <mergeCell ref="A321:B321"/>
    <mergeCell ref="A322:B322"/>
    <mergeCell ref="A323:B323"/>
    <mergeCell ref="A325:B325"/>
    <mergeCell ref="C321:F321"/>
    <mergeCell ref="C322:F322"/>
    <mergeCell ref="C323:F323"/>
    <mergeCell ref="C325:F325"/>
    <mergeCell ref="A328:F328"/>
    <mergeCell ref="A329:F329"/>
    <mergeCell ref="A377:F377"/>
    <mergeCell ref="C400:F400"/>
    <mergeCell ref="C401:F401"/>
    <mergeCell ref="A383:F383"/>
    <mergeCell ref="A389:D389"/>
    <mergeCell ref="A390:D390"/>
    <mergeCell ref="A391:D391"/>
    <mergeCell ref="A392:D392"/>
    <mergeCell ref="A393:D393"/>
    <mergeCell ref="C398:F398"/>
    <mergeCell ref="A146:F146"/>
    <mergeCell ref="A152:D152"/>
    <mergeCell ref="A153:D153"/>
    <mergeCell ref="A154:D154"/>
    <mergeCell ref="A155:D155"/>
    <mergeCell ref="A156:D156"/>
    <mergeCell ref="C161:F161"/>
    <mergeCell ref="C163:F163"/>
    <mergeCell ref="C164:F164"/>
    <mergeCell ref="A165:B165"/>
    <mergeCell ref="C165:F165"/>
    <mergeCell ref="A167:B167"/>
    <mergeCell ref="C167:F167"/>
    <mergeCell ref="A170:F170"/>
    <mergeCell ref="A171:F171"/>
    <mergeCell ref="A219:F219"/>
    <mergeCell ref="A225:F225"/>
    <mergeCell ref="A231:D231"/>
    <mergeCell ref="A232:D232"/>
    <mergeCell ref="A233:D233"/>
    <mergeCell ref="A234:D234"/>
    <mergeCell ref="A235:D235"/>
    <mergeCell ref="A240:B240"/>
    <mergeCell ref="C240:F240"/>
    <mergeCell ref="A242:B242"/>
    <mergeCell ref="C242:F242"/>
    <mergeCell ref="A243:B243"/>
    <mergeCell ref="C243:F243"/>
    <mergeCell ref="A244:B244"/>
    <mergeCell ref="C244:F244"/>
    <mergeCell ref="A246:B246"/>
    <mergeCell ref="C246:F246"/>
    <mergeCell ref="A249:F249"/>
    <mergeCell ref="A250:F250"/>
    <mergeCell ref="A298:F298"/>
    <mergeCell ref="A304:F304"/>
    <mergeCell ref="A310:D310"/>
    <mergeCell ref="A311:D311"/>
    <mergeCell ref="A312:D312"/>
    <mergeCell ref="A313:D313"/>
    <mergeCell ref="A314:D314"/>
    <mergeCell ref="C319:F319"/>
    <mergeCell ref="A398:B398"/>
    <mergeCell ref="A400:B400"/>
    <mergeCell ref="A401:B401"/>
    <mergeCell ref="A402:B402"/>
    <mergeCell ref="C402:F402"/>
    <mergeCell ref="A404:B404"/>
    <mergeCell ref="C404:F404"/>
    <mergeCell ref="A407:F407"/>
    <mergeCell ref="A408:F408"/>
    <mergeCell ref="A456:F456"/>
    <mergeCell ref="A462:F462"/>
    <mergeCell ref="A468:D468"/>
    <mergeCell ref="A469:D469"/>
    <mergeCell ref="A470:D470"/>
    <mergeCell ref="A480:B480"/>
    <mergeCell ref="A481:B481"/>
    <mergeCell ref="A483:B483"/>
    <mergeCell ref="A471:D471"/>
    <mergeCell ref="A472:D472"/>
    <mergeCell ref="A477:B477"/>
    <mergeCell ref="C477:F477"/>
    <mergeCell ref="A479:B479"/>
    <mergeCell ref="C479:F479"/>
    <mergeCell ref="C480:F480"/>
    <mergeCell ref="C481:F481"/>
    <mergeCell ref="C483:F483"/>
    <mergeCell ref="A486:F486"/>
    <mergeCell ref="A487:F487"/>
    <mergeCell ref="A535:F535"/>
    <mergeCell ref="A541:F541"/>
    <mergeCell ref="A547:D547"/>
    <mergeCell ref="A558:B558"/>
    <mergeCell ref="A559:B559"/>
    <mergeCell ref="A560:B560"/>
    <mergeCell ref="A562:B562"/>
    <mergeCell ref="A548:D548"/>
    <mergeCell ref="A549:D549"/>
    <mergeCell ref="A550:D550"/>
    <mergeCell ref="A551:D551"/>
    <mergeCell ref="A556:B556"/>
    <mergeCell ref="C556:F556"/>
    <mergeCell ref="C558:F558"/>
    <mergeCell ref="C559:F559"/>
    <mergeCell ref="C560:F560"/>
    <mergeCell ref="C562:F562"/>
    <mergeCell ref="A565:F565"/>
    <mergeCell ref="A566:F566"/>
    <mergeCell ref="A614:F614"/>
    <mergeCell ref="A620:F620"/>
    <mergeCell ref="C874:F874"/>
    <mergeCell ref="C875:F875"/>
    <mergeCell ref="A857:F857"/>
    <mergeCell ref="A863:D863"/>
    <mergeCell ref="A864:D864"/>
    <mergeCell ref="A865:D865"/>
    <mergeCell ref="A866:D866"/>
    <mergeCell ref="A867:D867"/>
    <mergeCell ref="C872:F872"/>
    <mergeCell ref="A881:F881"/>
    <mergeCell ref="A882:F882"/>
    <mergeCell ref="A930:F930"/>
    <mergeCell ref="A936:F936"/>
    <mergeCell ref="A942:D942"/>
    <mergeCell ref="A943:D943"/>
    <mergeCell ref="A944:D944"/>
    <mergeCell ref="A954:B954"/>
    <mergeCell ref="A955:B955"/>
    <mergeCell ref="A957:B957"/>
    <mergeCell ref="A945:D945"/>
    <mergeCell ref="A946:D946"/>
    <mergeCell ref="A951:B951"/>
    <mergeCell ref="C951:F951"/>
    <mergeCell ref="A953:B953"/>
    <mergeCell ref="C953:F953"/>
    <mergeCell ref="C954:F954"/>
    <mergeCell ref="C955:F955"/>
    <mergeCell ref="C957:F957"/>
    <mergeCell ref="A960:F960"/>
    <mergeCell ref="A961:F961"/>
    <mergeCell ref="A1009:F1009"/>
    <mergeCell ref="A1015:F1015"/>
    <mergeCell ref="A1021:D1021"/>
    <mergeCell ref="A1032:B1032"/>
    <mergeCell ref="A1033:B1033"/>
    <mergeCell ref="A1034:B1034"/>
    <mergeCell ref="A1036:B1036"/>
    <mergeCell ref="A1022:D1022"/>
    <mergeCell ref="A1023:D1023"/>
    <mergeCell ref="A1024:D1024"/>
    <mergeCell ref="A1025:D1025"/>
    <mergeCell ref="A1030:B1030"/>
    <mergeCell ref="C1030:F1030"/>
    <mergeCell ref="C1032:F1032"/>
    <mergeCell ref="C1033:F1033"/>
    <mergeCell ref="C1034:F1034"/>
    <mergeCell ref="C1036:F1036"/>
    <mergeCell ref="A1039:F1039"/>
    <mergeCell ref="A1040:F1040"/>
    <mergeCell ref="A1088:F1088"/>
    <mergeCell ref="A1094:F1094"/>
  </mergeCells>
  <conditionalFormatting sqref="E15:E60 E62:E66 E68:E72 E94:E139 E141:E145 E147:E158 E160 E168:E169 E172:E218 E220:E224 E226:E235 E247:E248 E251:E297 E299:E303 E305:E318 E326:E327 E330:E376 E378:E382 E384:E397 E405:E406 E409:E455 E457:E461 E463:E474 E476 E484:E485 E488:E534 E536:E540 E542:E554 E563:E564 E568:E613 E615:E619 E621:E632 E634 E642:E643 E646:E692 E694:E698 E700:E712 E721:E722 E725:E771 E773:E777 E779:E792 E800:E801 E804:E850 E852:E856 E858:E871 E879:E880 E883:E929 E931:E935 E937:E950 E958:E959 E962:E1008 E1010:E1014 E1016:E1025 E1041:E1087 E1089:E1093 E1095:E1108 E1116:E1117 E1120:E1166 E1168:E1172 E1174:E1183 E1195:E1196 E1199:E1245 E1247:E1251 E1253:E1266 E1274:E1275 E1278:E1324 E1326:E1330 E1332:E1345 E1353:E1354 E1357:E1403 E1405:E1409 E1411:E1422 E1424 E1432:E1433 E1436:E1482 E1484:E1488 E1490:E1503 E1511:E1512 E1515:E1561 E1563:E1567 E1569:E1582 E1590:E1591 E1594:E1640 E1642:E1646 E1648:E1661 E1669:E1670 E1673:E1686 E1688:E1692 E1694:E1707 E1715:E1716 E1719:E1741 E1743:E1747 E1749:E1762 E1770:E1771 E1774:E1805 E1807:E1811 E1813:E1826 E1834:E1835 E1838:E1871 E1873:E1877 E1879:E2480">
    <cfRule type="expression" dxfId="0" priority="1">
      <formula>""-""</formula>
    </cfRule>
  </conditionalFormatting>
  <conditionalFormatting sqref="E15:E60 E62:E66 E68:E72 E94:E139 E141:E145 E147:E158 E160 E168:E169 E172:E218 E220:E224 E226:E235 E247:E248 E251:E297 E299:E303 E305:E318 E326:E327 E330:E376 E378:E382 E384:E397 E405:E406 E409:E455 E457:E461 E463:E474 E476 E484:E485 E488:E534 E536:E540 E542:E554 E563:E564 E568:E613 E615:E619 E621:E632 E634 E642:E643 E646:E692 E694:E698 E700:E712 E721:E722 E725:E771 E773:E777 E779:E792 E800:E801 E804:E850 E852:E856 E858:E871 E879:E880 E883:E929 E931:E935 E937:E950 E958:E959 E962:E1008 E1010:E1014 E1016:E1025 E1041:E1087 E1089:E1093 E1095:E1108 E1116:E1117 E1120:E1166 E1168:E1172 E1174:E1183 E1195:E1196 E1199:E1245 E1247:E1251 E1253:E1266 E1274:E1275 E1278:E1324 E1326:E1330 E1332:E1345 E1353:E1354 E1357:E1403 E1405:E1409 E1411:E1422 E1424 E1432:E1433 E1436:E1482 E1484:E1488 E1490:E1503 E1511:E1512 E1515:E1561 E1563:E1567 E1569:E1582 E1590:E1591 E1594:E1640 E1642:E1646 E1648:E1661 E1669:E1670 E1673:E1686 E1688:E1692 E1694:E1707 E1715:E1716 E1719:E1741 E1743:E1747 E1749:E1762 E1770:E1771 E1774:E1805 E1807:E1811 E1813:E1826 E1834:E1835 E1838:E1871 E1873:E1877 E1879:E2480">
    <cfRule type="expression" dxfId="1" priority="2">
      <formula>F15="Yes"</formula>
    </cfRule>
  </conditionalFormatting>
  <conditionalFormatting sqref="E15:E60 E62:E66 E68:E72 E94:E139 E141:E145 E147:E158 E160 E168:E169 E172:E218 E220:E224 E226:E235 E247:E248 E251:E297 E299:E303 E305:E318 E326:E327 E330:E376 E378:E382 E384:E397 E405:E406 E409:E455 E457:E461 E463:E474 E476 E484:E485 E488:E534 E536:E540 E542:E554 E563:E564 E568:E613 E615:E619 E621:E632 E634 E642:E643 E646:E692 E694:E698 E700:E712 E721:E722 E725:E771 E773:E777 E779:E792 E800:E801 E804:E850 E852:E856 E858:E871 E879:E880 E883:E929 E931:E935 E937:E950 E958:E959 E962:E1008 E1010:E1014 E1016:E1025 E1041:E1087 E1089:E1093 E1095:E1108 E1116:E1117 E1120:E1166 E1168:E1172 E1174:E1183 E1195:E1196 E1199:E1245 E1247:E1251 E1253:E1266 E1274:E1275 E1278:E1324 E1326:E1330 E1332:E1345 E1353:E1354 E1357:E1403 E1405:E1409 E1411:E1422 E1424 E1432:E1433 E1436:E1482 E1484:E1488 E1490:E1503 E1511:E1512 E1515:E1561 E1563:E1567 E1569:E1582 E1590:E1591 E1594:E1640 E1642:E1646 E1648:E1661 E1669:E1670 E1673:E1686 E1688:E1692 E1694:E1707 E1715:E1716 E1719:E1741 E1743:E1747 E1749:E1762 E1770:E1771 E1774:E1805 E1807:E1811 E1813:E1826 E1834:E1835 E1838:E1871 E1873:E1877 E1879:E2480">
    <cfRule type="expression" dxfId="2" priority="3">
      <formula>F15="No"</formula>
    </cfRule>
  </conditionalFormatting>
  <dataValidations>
    <dataValidation type="list" allowBlank="1" sqref="F15:F60 F62:F66 F68:F72 F94:F139 F141:F145 F147:F151 F173:F218 F220:F224 F226:F230 F252:F297 F299:F303 F305:F309 F331:F376 F378:F382 F384:F388 F410:F455 F457:F461 F463:F467 F489:F534 F536:F540 F542:F546 F568:F613 F615:F619 F621:F625 F647:F692 F694:F698 F700:F704 F726:F771 F773:F777 F779:F783 F805:F850 F852:F856 F858:F862 F884:F929 F931:F935 F937:F941 F963:F1008 F1010:F1014 F1016:F1020 F1042:F1087 F1089:F1093 F1095:F1099 F1121:F1166 F1168:F1172 F1174:F1178 F1200:F1245 F1247:F1251 F1253:F1257 F1279:F1324 F1326:F1330 F1332:F1336 F1358:F1403 F1405:F1409 F1411:F1415 F1437:F1482 F1484:F1488 F1490:F1494 F1516:F1561 F1563:F1567 F1569:F1573 F1595:F1640 F1642:F1646 F1648:F1652 F1674:F1686 F1688:F1692 F1694:F1698 F1720:F1741 F1743:F1747 F1749:F1753 F1775:F1805 F1807:F1811 F1813:F1817 F1839:F1871 F1873:F1877 F1879:F1883">
      <formula1>"Yes,No"</formula1>
    </dataValidation>
  </dataValidations>
  <printOptions gridLines="1" horizontalCentered="1"/>
  <pageMargins bottom="0.5" footer="0.0" header="0.0" left="0.45" right="0.45" top="0.5"/>
  <pageSetup fitToHeight="0" cellComments="atEnd" orientation="landscape" pageOrder="overThenDown"/>
  <headerFooter>
    <oddHeader>&amp;CRCSD - RFP 22-916 ERATE</oddHeader>
    <oddFooter>&amp;C&amp;P // &amp;R&amp;F</oddFooter>
  </headerFooter>
  <drawing r:id="rId1"/>
</worksheet>
</file>