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FP24-916" sheetId="1" r:id="rId4"/>
  </sheets>
  <definedNames/>
  <calcPr/>
</workbook>
</file>

<file path=xl/sharedStrings.xml><?xml version="1.0" encoding="utf-8"?>
<sst xmlns="http://schemas.openxmlformats.org/spreadsheetml/2006/main" count="2359" uniqueCount="169">
  <si>
    <t>Bid Sheet verison 1 (Dec 15, 2023)</t>
  </si>
  <si>
    <t>Please include a copy of your company's logo on the returned Pricing Worksheet</t>
  </si>
  <si>
    <t>Vendor Company Name:</t>
  </si>
  <si>
    <t>Do NOT protect or lock down this Pricing Worksheet</t>
  </si>
  <si>
    <t>Do NOT submit a PDF version of this Pricing Worksheet</t>
  </si>
  <si>
    <t>Name of person completing this form:</t>
  </si>
  <si>
    <t>Do NOT add or delete any rows or columns from the spreadsheet. If you need more lines than are provided, please attach a second bidsheet AND provide a letter with vendor quotes attached to your response.</t>
  </si>
  <si>
    <t>Title:</t>
  </si>
  <si>
    <t>Please bid part numbers as listed or equivalent part numbers from another manufacture</t>
  </si>
  <si>
    <t>Vendor Phone:</t>
  </si>
  <si>
    <t>Do not touch any highlighted values within the bidsheet.</t>
  </si>
  <si>
    <t>If not bidding on a site, please leave the rows blank.</t>
  </si>
  <si>
    <t>Vendor SPIN:</t>
  </si>
  <si>
    <t>Company Logo</t>
  </si>
  <si>
    <t>Blue Oaks Elementary</t>
  </si>
  <si>
    <t>Equipment, Licensing and Support</t>
  </si>
  <si>
    <t>Part Number</t>
  </si>
  <si>
    <t>Qty</t>
  </si>
  <si>
    <t>Description</t>
  </si>
  <si>
    <t>Unit Price</t>
  </si>
  <si>
    <t>Extended Cost</t>
  </si>
  <si>
    <t>Taxable</t>
  </si>
  <si>
    <t>R4W44A</t>
  </si>
  <si>
    <t>Aruba AP-565 (US) 802.11ax Dual 2x2:2 Radio Integrated Omni Antenna Outdoor AP</t>
  </si>
  <si>
    <t>R4W49A</t>
  </si>
  <si>
    <t>Aruba AP-567 (US) 802.11ax Dual 2x2:2 Radio Integrated Directional Antenna Outdoor AP</t>
  </si>
  <si>
    <t>JZ337A</t>
  </si>
  <si>
    <t>Aruba AP-535 (US) Dual 4x4 Bi Directional Multi User MiMo</t>
  </si>
  <si>
    <t>R7J39A</t>
  </si>
  <si>
    <t>Aruba AP-655 (US) Tri-radio 4x4:4 802.11ax Wi-Fi 6E Internal Antennas Campus AP</t>
  </si>
  <si>
    <t>Q9G69A</t>
  </si>
  <si>
    <t>Aruba AP-MNT-MP10-B Campus AP mount bracket kit (10-pack) type B: suspended ceiling rail, flat 15/16 Note: this kit contains mounts for 10 access points</t>
  </si>
  <si>
    <t>Q9G71A</t>
  </si>
  <si>
    <t>Aruba AP-MNT-MP10-D Campus AP mount bracket kit (10-pack) type D: solid surface Note: this kit contains mounts for 10 access points</t>
  </si>
  <si>
    <t>JW055A</t>
  </si>
  <si>
    <t>AP-270-MNT-H2 AP-270 Series Access Flush Wall or Ceiling Mount for JX974A</t>
  </si>
  <si>
    <t>JW053A</t>
  </si>
  <si>
    <t>P-270-MNT-V2 AP-270 Series Outdoor Pole/Wall Short Mount Kit</t>
  </si>
  <si>
    <t>1006-ARAP535</t>
  </si>
  <si>
    <t>Right-Angle Wi-Fi Access Point Wall Bracket for Aruba AP535</t>
  </si>
  <si>
    <t>1006-ARAP655</t>
  </si>
  <si>
    <t>Right-Angle Wi-Fi Access Point Wall Bracket for Aruba AP655</t>
  </si>
  <si>
    <t>R3V91A</t>
  </si>
  <si>
    <t>HPE Aruba 9004-LTE (US)</t>
  </si>
  <si>
    <t>R3W17A</t>
  </si>
  <si>
    <t>Aruba 9004-LTE-MNT-19 Rack Mount Kit</t>
  </si>
  <si>
    <t>R4Y92A</t>
  </si>
  <si>
    <t>Aruba 90xx-LTE Indoor Ant Ext Kit-40ft</t>
  </si>
  <si>
    <t>R4Y93A</t>
  </si>
  <si>
    <t>Aruba 90xx-LTE Outdoor Ant Ext Kit-35ft</t>
  </si>
  <si>
    <t>JW124A</t>
  </si>
  <si>
    <t>PC-AC-NA AC Power Cord (North America) 125V/10A 1.8m C13 to NEMA 5-15P</t>
  </si>
  <si>
    <t>R4D93AAE</t>
  </si>
  <si>
    <t>Aruba 90xx Gateway Foundation Base + Security  1Yr Sub</t>
  </si>
  <si>
    <t>R4D94AAE</t>
  </si>
  <si>
    <t>Aruba 90xx Gateway Foundation Base + Security  3Yr Sub</t>
  </si>
  <si>
    <t>R4D95AAE</t>
  </si>
  <si>
    <t>Aruba 90xx Gateway Foundation Base + Security  5Yr Sub</t>
  </si>
  <si>
    <t>R4D96AAE</t>
  </si>
  <si>
    <t>Aruba 90xx Gateway Foundation Base + Security  7Yr Sub</t>
  </si>
  <si>
    <t>R4D97AAE</t>
  </si>
  <si>
    <t>Aruba 90xx Gateway Foundation Base + Security  10Yr Sub</t>
  </si>
  <si>
    <t>Q9Y58AAE</t>
  </si>
  <si>
    <t>HPE Aruba Networking Central AP Foundation 1 year Subscription E-STU</t>
  </si>
  <si>
    <t>Q9Y59AAE</t>
  </si>
  <si>
    <t>HPE Aruba Networking Central AP Foundation 3 year Subscription E-STU</t>
  </si>
  <si>
    <t>Q9Y60AAE</t>
  </si>
  <si>
    <t>HPE Aruba Networking Central AP Foundation 5 year Subscription E-STU</t>
  </si>
  <si>
    <t>Q9Y61AAE</t>
  </si>
  <si>
    <t>HPE Aruba Networking Central AP Foundation 7 year Subscription E-STU</t>
  </si>
  <si>
    <t>Q9Y62AAE</t>
  </si>
  <si>
    <t>HPE Aruba Networking Central AP Foundation 10 year Subscription E-STU</t>
  </si>
  <si>
    <t>Q9Y63AAE</t>
  </si>
  <si>
    <t>HPE Aruba Networking Central AP Advanced 1 year Subscription E-STU</t>
  </si>
  <si>
    <t>Q9Y64AAE</t>
  </si>
  <si>
    <t>HPE Aruba Networking Central AP Advanced 3 year Subscription E-STU</t>
  </si>
  <si>
    <t>Q9Y65AAE</t>
  </si>
  <si>
    <t>HPE Aruba Networking Central AP Advanced 5 year Subscription E-STU</t>
  </si>
  <si>
    <t>Q9Y67AAE</t>
  </si>
  <si>
    <t>HPE Aruba Networking Central AP Advanced 10 year Subscription E-STU</t>
  </si>
  <si>
    <t>Asset tagging, inventory, firmware, configuration and delivery of equipment to the District</t>
  </si>
  <si>
    <t>R4W44A-ASSET</t>
  </si>
  <si>
    <t>R4W49A-ASSET</t>
  </si>
  <si>
    <t>JZ337A-ASSET</t>
  </si>
  <si>
    <t>R7J39A-ASSET</t>
  </si>
  <si>
    <t>Installation and cabling of equipment, installing modules, includes removal of old equipment</t>
  </si>
  <si>
    <t>R4W44A-INSTALL</t>
  </si>
  <si>
    <t>R4W49A-INSTALL</t>
  </si>
  <si>
    <t>JZ337A-INSTALL</t>
  </si>
  <si>
    <t>R7J39A-INSTALL</t>
  </si>
  <si>
    <t>Sub total of Taxable Items</t>
  </si>
  <si>
    <t>Sales Tax 7.75%</t>
  </si>
  <si>
    <t>Sub total of Non-Taxable Items</t>
  </si>
  <si>
    <t>Shipping</t>
  </si>
  <si>
    <t>Grand Total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</si>
  <si>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</si>
  <si>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Brown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</si>
  <si>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</si>
  <si>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Buljan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</si>
  <si>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</si>
  <si>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Chilton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</si>
  <si>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</si>
  <si>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Cirby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</si>
  <si>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</si>
  <si>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Cooley Middle School</t>
  </si>
  <si>
    <t>Q9Y66AAE</t>
  </si>
  <si>
    <t>HPE Aruba Networking Central AP Advanced 7 year Subscription E-STU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</si>
  <si>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</si>
  <si>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Crestmont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</si>
  <si>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</si>
  <si>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Diamon Creek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</si>
  <si>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</si>
  <si>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Eich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</si>
  <si>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</si>
  <si>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Fiddyment Farms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</si>
  <si>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</si>
  <si>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Gates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</si>
  <si>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</si>
  <si>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Junction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</si>
  <si>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</si>
  <si>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Kaseberg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</si>
  <si>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</si>
  <si>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Orchard Ranch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</si>
  <si>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</si>
  <si>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R</t>
  </si>
  <si>
    <t>Riego Creek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</si>
  <si>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</si>
  <si>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Sargeant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</si>
  <si>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</si>
  <si>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Spanger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</si>
  <si>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</si>
  <si>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Stoneridge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</si>
  <si>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</si>
  <si>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Thomas Jefferson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</si>
  <si>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</si>
  <si>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Westbrook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</si>
  <si>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</si>
  <si>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Woodbridge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</si>
  <si>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</si>
  <si>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District Office Eligible</t>
  </si>
  <si>
    <t>R7H95A</t>
  </si>
  <si>
    <t>Aruba 9240 (US) Campus Gateway</t>
  </si>
  <si>
    <t>H34FVE</t>
  </si>
  <si>
    <t>Aruba 5Y SW+TechSupp E/R 9240 Gateway SVC  [for R7H95A]</t>
  </si>
  <si>
    <t>JZ195AAE</t>
  </si>
  <si>
    <t>HP Aruba Networking 92/72xx Gateway Foundation 1 yr Subscription E-STU</t>
  </si>
  <si>
    <t>JZ196AAE</t>
  </si>
  <si>
    <t>HP Aruba Networking 92/72xx Gateway Foundation 3 yr Subscription E-STU</t>
  </si>
  <si>
    <t>JZ197AAE</t>
  </si>
  <si>
    <t>HP Aruba Networking 92/72xx Gateway Foundation 5 yr Subscription E-STU</t>
  </si>
  <si>
    <t>R0G60AAE</t>
  </si>
  <si>
    <t>HP Aruba Networking 92/72xx Gateway Foundation 7 yr Subscription E-STU</t>
  </si>
  <si>
    <t>R0G61AAE</t>
  </si>
  <si>
    <t>HP Aruba Networking 92/72xx Gateway Foundation 10 yr Subscription E-STU</t>
  </si>
  <si>
    <t>R1C73A</t>
  </si>
  <si>
    <t>Aruba AP-POE-BTSR 1-Port Smart Rate 802.3bt 60W midspan injector Add AC power cord</t>
  </si>
  <si>
    <t>JY728A</t>
  </si>
  <si>
    <t>Aruba AP-CBL-SERU Micro-USB TTL3.3V to USB2.0 AP Console Adapter Cable Drivers available on the Aruba Support Center</t>
  </si>
  <si>
    <t>R3K00A</t>
  </si>
  <si>
    <t>Aruba AP-AC2-12B 12V/48W AC/DC desktop style power adapter with 2.1/5.5mm connector Add AC power cord</t>
  </si>
  <si>
    <t>JX991A</t>
  </si>
  <si>
    <t>AP-AC-48V36C AC-toDC Power Adapter (48V/36W)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</si>
  <si>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</si>
  <si>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District Office - NIF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</si>
  <si>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</si>
  <si>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Roseville Services - NIF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</si>
  <si>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</si>
  <si>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Student Service - NIF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</si>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</sst>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9">
    <font>
      <sz val="10.0"/>
      <color rgb="FF000000"/>
      <name val="Arial"/>
      <scheme val="minor"/>
    </font>
    <font>
      <sz val="10.0"/>
      <color rgb="FF000000"/>
      <name val="Arial"/>
    </font>
    <font>
      <b/>
      <sz val="10.0"/>
      <color rgb="FF000000"/>
      <name val="Arial"/>
    </font>
    <font>
      <color theme="1"/>
      <name val="Arial"/>
    </font>
    <font>
      <sz val="10.0"/>
      <color theme="1"/>
      <name val="Arial"/>
    </font>
    <font/>
    <font>
      <b/>
      <sz val="10.0"/>
      <color theme="1"/>
      <name val="Arial"/>
    </font>
    <font>
      <b/>
      <sz val="12.0"/>
      <color rgb="FF000000"/>
      <name val="Arial"/>
    </font>
    <font>
      <b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</fills>
  <borders count="25">
    <border/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/>
      <right/>
      <top/>
      <bottom/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right/>
      <top/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0"/>
    </xf>
    <xf borderId="0" fillId="0" fontId="2" numFmtId="0" xfId="0" applyFont="1"/>
    <xf borderId="0" fillId="0" fontId="3" numFmtId="0" xfId="0" applyFont="1"/>
    <xf borderId="0" fillId="0" fontId="1" numFmtId="0" xfId="0" applyFont="1"/>
    <xf borderId="0" fillId="0" fontId="1" numFmtId="0" xfId="0" applyAlignment="1" applyFont="1">
      <alignment horizontal="center"/>
    </xf>
    <xf borderId="0" fillId="0" fontId="4" numFmtId="0" xfId="0" applyFont="1"/>
    <xf borderId="0" fillId="0" fontId="2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readingOrder="0"/>
    </xf>
    <xf borderId="1" fillId="0" fontId="5" numFmtId="0" xfId="0" applyBorder="1" applyFont="1"/>
    <xf borderId="0" fillId="0" fontId="1" numFmtId="0" xfId="0" applyAlignment="1" applyFont="1">
      <alignment horizontal="right" shrinkToFit="0" vertical="center" wrapText="1"/>
    </xf>
    <xf borderId="0" fillId="0" fontId="2" numFmtId="0" xfId="0" applyAlignment="1" applyFont="1">
      <alignment shrinkToFit="0" wrapText="1"/>
    </xf>
    <xf borderId="0" fillId="0" fontId="6" numFmtId="0" xfId="0" applyFont="1"/>
    <xf borderId="2" fillId="2" fontId="2" numFmtId="0" xfId="0" applyBorder="1" applyFill="1" applyFont="1"/>
    <xf borderId="3" fillId="0" fontId="5" numFmtId="0" xfId="0" applyBorder="1" applyFont="1"/>
    <xf borderId="4" fillId="0" fontId="5" numFmtId="0" xfId="0" applyBorder="1" applyFont="1"/>
    <xf borderId="1" fillId="0" fontId="2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8" fillId="3" fontId="7" numFmtId="0" xfId="0" applyAlignment="1" applyBorder="1" applyFill="1" applyFont="1">
      <alignment horizontal="center" readingOrder="0"/>
    </xf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8" fillId="4" fontId="2" numFmtId="0" xfId="0" applyAlignment="1" applyBorder="1" applyFill="1" applyFont="1">
      <alignment horizontal="center" shrinkToFit="0" wrapText="1"/>
    </xf>
    <xf borderId="13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/>
    </xf>
    <xf borderId="15" fillId="0" fontId="2" numFmtId="0" xfId="0" applyAlignment="1" applyBorder="1" applyFont="1">
      <alignment horizontal="center"/>
    </xf>
    <xf borderId="11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left" readingOrder="0" shrinkToFit="0" wrapText="1"/>
    </xf>
    <xf borderId="0" fillId="0" fontId="4" numFmtId="164" xfId="0" applyAlignment="1" applyFont="1" applyNumberFormat="1">
      <alignment readingOrder="0"/>
    </xf>
    <xf borderId="16" fillId="3" fontId="1" numFmtId="165" xfId="0" applyAlignment="1" applyBorder="1" applyFont="1" applyNumberFormat="1">
      <alignment horizontal="right"/>
    </xf>
    <xf borderId="12" fillId="0" fontId="4" numFmtId="0" xfId="0" applyAlignment="1" applyBorder="1" applyFont="1">
      <alignment readingOrder="0"/>
    </xf>
    <xf borderId="1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/>
    </xf>
    <xf borderId="0" fillId="0" fontId="1" numFmtId="0" xfId="0" applyAlignment="1" applyFont="1">
      <alignment readingOrder="0" shrinkToFit="0" wrapText="1"/>
    </xf>
    <xf borderId="17" fillId="0" fontId="5" numFmtId="0" xfId="0" applyBorder="1" applyFont="1"/>
    <xf borderId="18" fillId="0" fontId="5" numFmtId="0" xfId="0" applyBorder="1" applyFont="1"/>
    <xf borderId="19" fillId="0" fontId="5" numFmtId="0" xfId="0" applyBorder="1" applyFont="1"/>
    <xf borderId="20" fillId="4" fontId="2" numFmtId="0" xfId="0" applyAlignment="1" applyBorder="1" applyFont="1">
      <alignment horizontal="center"/>
    </xf>
    <xf borderId="21" fillId="0" fontId="5" numFmtId="0" xfId="0" applyBorder="1" applyFont="1"/>
    <xf borderId="22" fillId="0" fontId="5" numFmtId="0" xfId="0" applyBorder="1" applyFont="1"/>
    <xf borderId="11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left" shrinkToFit="0" wrapText="1"/>
    </xf>
    <xf borderId="0" fillId="0" fontId="4" numFmtId="164" xfId="0" applyFont="1" applyNumberFormat="1"/>
    <xf borderId="12" fillId="0" fontId="4" numFmtId="0" xfId="0" applyBorder="1" applyFont="1"/>
    <xf borderId="17" fillId="0" fontId="1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readingOrder="0"/>
    </xf>
    <xf borderId="18" fillId="0" fontId="1" numFmtId="0" xfId="0" applyAlignment="1" applyBorder="1" applyFont="1">
      <alignment horizontal="left" shrinkToFit="0" wrapText="1"/>
    </xf>
    <xf borderId="18" fillId="0" fontId="4" numFmtId="164" xfId="0" applyBorder="1" applyFont="1" applyNumberFormat="1"/>
    <xf borderId="23" fillId="3" fontId="1" numFmtId="165" xfId="0" applyAlignment="1" applyBorder="1" applyFont="1" applyNumberFormat="1">
      <alignment horizontal="right"/>
    </xf>
    <xf borderId="19" fillId="0" fontId="4" numFmtId="0" xfId="0" applyBorder="1" applyFont="1"/>
    <xf borderId="0" fillId="0" fontId="2" numFmtId="0" xfId="0" applyAlignment="1" applyFont="1">
      <alignment horizontal="right"/>
    </xf>
    <xf borderId="16" fillId="5" fontId="1" numFmtId="165" xfId="0" applyAlignment="1" applyBorder="1" applyFill="1" applyFont="1" applyNumberFormat="1">
      <alignment horizontal="right"/>
    </xf>
    <xf borderId="16" fillId="6" fontId="1" numFmtId="165" xfId="0" applyAlignment="1" applyBorder="1" applyFill="1" applyFont="1" applyNumberFormat="1">
      <alignment horizontal="right"/>
    </xf>
    <xf borderId="18" fillId="0" fontId="2" numFmtId="0" xfId="0" applyAlignment="1" applyBorder="1" applyFont="1">
      <alignment horizontal="right"/>
    </xf>
    <xf borderId="23" fillId="6" fontId="1" numFmtId="165" xfId="0" applyAlignment="1" applyBorder="1" applyFont="1" applyNumberFormat="1">
      <alignment horizontal="right"/>
    </xf>
    <xf borderId="24" fillId="0" fontId="2" numFmtId="165" xfId="0" applyAlignment="1" applyBorder="1" applyFont="1" applyNumberFormat="1">
      <alignment horizontal="right"/>
    </xf>
    <xf borderId="0" fillId="0" fontId="8" numFmtId="0" xfId="0" applyAlignment="1" applyFont="1">
      <alignment readingOrder="0"/>
    </xf>
    <xf borderId="0" fillId="0" fontId="3" numFmtId="0" xfId="0" applyAlignment="1" applyFont="1">
      <alignment readingOrder="0"/>
    </xf>
    <xf borderId="8" fillId="7" fontId="7" numFmtId="0" xfId="0" applyAlignment="1" applyBorder="1" applyFill="1" applyFont="1">
      <alignment horizontal="center" readingOrder="0"/>
    </xf>
    <xf borderId="0" fillId="0" fontId="2" numFmtId="165" xfId="0" applyAlignment="1" applyFont="1" applyNumberFormat="1">
      <alignment horizontal="right"/>
    </xf>
  </cellXfs>
  <cellStyles count="1">
    <cellStyle xfId="0" name="Normal" builtinId="0"/>
  </cellStyles>
  <dxfs count="3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4.63"/>
    <col customWidth="1" min="3" max="3" width="59.75"/>
    <col customWidth="1" min="4" max="4" width="9.88"/>
    <col customWidth="1" min="5" max="5" width="14.13"/>
    <col customWidth="1" min="6" max="16" width="8.75"/>
    <col customWidth="1" min="17" max="26" width="14.38"/>
  </cols>
  <sheetData>
    <row r="1" ht="12.75" customHeight="1">
      <c r="A1" s="1" t="s">
        <v>0</v>
      </c>
      <c r="G1" s="2" t="s">
        <v>1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5"/>
      <c r="C2" s="4"/>
      <c r="D2" s="4"/>
      <c r="E2" s="4"/>
      <c r="F2" s="3"/>
      <c r="G2" s="2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7" t="s">
        <v>2</v>
      </c>
      <c r="C3" s="8"/>
      <c r="D3" s="9"/>
      <c r="E3" s="9"/>
      <c r="F3" s="9"/>
      <c r="G3" s="6"/>
      <c r="H3" s="2" t="s">
        <v>3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0"/>
      <c r="B4" s="5"/>
      <c r="C4" s="5"/>
      <c r="D4" s="5"/>
      <c r="E4" s="5"/>
      <c r="F4" s="3"/>
      <c r="G4" s="6"/>
      <c r="H4" s="2" t="s">
        <v>4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5</v>
      </c>
      <c r="C5" s="8"/>
      <c r="D5" s="9"/>
      <c r="E5" s="9"/>
      <c r="F5" s="9"/>
      <c r="G5" s="6"/>
      <c r="H5" s="11" t="s">
        <v>6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7</v>
      </c>
      <c r="C6" s="8"/>
      <c r="D6" s="9"/>
      <c r="E6" s="9"/>
      <c r="F6" s="9"/>
      <c r="G6" s="6"/>
      <c r="H6" s="11" t="s">
        <v>8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7" t="s">
        <v>9</v>
      </c>
      <c r="C7" s="8"/>
      <c r="D7" s="9"/>
      <c r="E7" s="9"/>
      <c r="F7" s="9"/>
      <c r="G7" s="6"/>
      <c r="H7" s="12" t="s">
        <v>10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0"/>
      <c r="B8" s="5"/>
      <c r="C8" s="5"/>
      <c r="D8" s="5"/>
      <c r="E8" s="5"/>
      <c r="F8" s="3"/>
      <c r="G8" s="6"/>
      <c r="H8" s="13" t="s">
        <v>11</v>
      </c>
      <c r="I8" s="14"/>
      <c r="J8" s="14"/>
      <c r="K8" s="14"/>
      <c r="L8" s="14"/>
      <c r="M8" s="14"/>
      <c r="N8" s="14"/>
      <c r="O8" s="14"/>
      <c r="P8" s="15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7" t="s">
        <v>12</v>
      </c>
      <c r="C9" s="16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4"/>
      <c r="B10" s="5"/>
      <c r="C10" s="4"/>
      <c r="D10" s="4"/>
      <c r="E10" s="4"/>
      <c r="F10" s="3"/>
      <c r="G10" s="3"/>
      <c r="H10" s="2" t="s">
        <v>13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4"/>
      <c r="B11" s="5"/>
      <c r="C11" s="4"/>
      <c r="D11" s="4"/>
      <c r="E11" s="4"/>
      <c r="F11" s="3"/>
      <c r="G11" s="3"/>
      <c r="H11" s="17"/>
      <c r="I11" s="18"/>
      <c r="J11" s="18"/>
      <c r="K11" s="18"/>
      <c r="L11" s="18"/>
      <c r="M11" s="18"/>
      <c r="N11" s="18"/>
      <c r="O11" s="18"/>
      <c r="P11" s="19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20" t="s">
        <v>14</v>
      </c>
      <c r="B12" s="21"/>
      <c r="C12" s="21"/>
      <c r="D12" s="21"/>
      <c r="E12" s="21"/>
      <c r="F12" s="22"/>
      <c r="G12" s="3"/>
      <c r="H12" s="23"/>
      <c r="P12" s="24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25" t="s">
        <v>15</v>
      </c>
      <c r="B13" s="21"/>
      <c r="C13" s="21"/>
      <c r="D13" s="21"/>
      <c r="E13" s="21"/>
      <c r="F13" s="22"/>
      <c r="G13" s="3"/>
      <c r="H13" s="23"/>
      <c r="P13" s="24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26" t="s">
        <v>16</v>
      </c>
      <c r="B14" s="27" t="s">
        <v>17</v>
      </c>
      <c r="C14" s="27" t="s">
        <v>18</v>
      </c>
      <c r="D14" s="27" t="s">
        <v>19</v>
      </c>
      <c r="E14" s="27" t="s">
        <v>20</v>
      </c>
      <c r="F14" s="28" t="s">
        <v>21</v>
      </c>
      <c r="G14" s="3"/>
      <c r="H14" s="23"/>
      <c r="P14" s="24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29" t="s">
        <v>22</v>
      </c>
      <c r="B15" s="30">
        <v>4.0</v>
      </c>
      <c r="C15" s="31" t="s">
        <v>23</v>
      </c>
      <c r="D15" s="32"/>
      <c r="E15" s="33">
        <f t="shared" ref="E15:E45" si="1">D15*B15</f>
        <v>0</v>
      </c>
      <c r="F15" s="34"/>
      <c r="G15" s="3"/>
      <c r="H15" s="23"/>
      <c r="P15" s="24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35" t="s">
        <v>24</v>
      </c>
      <c r="B16" s="30">
        <v>1.0</v>
      </c>
      <c r="C16" s="36" t="s">
        <v>25</v>
      </c>
      <c r="D16" s="32"/>
      <c r="E16" s="33">
        <f t="shared" si="1"/>
        <v>0</v>
      </c>
      <c r="F16" s="34"/>
      <c r="G16" s="3"/>
      <c r="H16" s="23"/>
      <c r="P16" s="2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35" t="s">
        <v>26</v>
      </c>
      <c r="B17" s="30">
        <v>0.0</v>
      </c>
      <c r="C17" s="36" t="s">
        <v>27</v>
      </c>
      <c r="D17" s="32"/>
      <c r="E17" s="33">
        <f t="shared" si="1"/>
        <v>0</v>
      </c>
      <c r="F17" s="34"/>
      <c r="G17" s="3"/>
      <c r="H17" s="23"/>
      <c r="P17" s="2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29" t="s">
        <v>28</v>
      </c>
      <c r="B18" s="30">
        <v>34.0</v>
      </c>
      <c r="C18" s="31" t="s">
        <v>29</v>
      </c>
      <c r="D18" s="32"/>
      <c r="E18" s="33">
        <f t="shared" si="1"/>
        <v>0</v>
      </c>
      <c r="F18" s="34"/>
      <c r="G18" s="3"/>
      <c r="H18" s="23"/>
      <c r="P18" s="2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29" t="s">
        <v>30</v>
      </c>
      <c r="B19" s="30">
        <v>0.0</v>
      </c>
      <c r="C19" s="31" t="s">
        <v>31</v>
      </c>
      <c r="D19" s="32"/>
      <c r="E19" s="33">
        <f t="shared" si="1"/>
        <v>0</v>
      </c>
      <c r="F19" s="34"/>
      <c r="G19" s="3"/>
      <c r="H19" s="23"/>
      <c r="P19" s="2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5" t="s">
        <v>32</v>
      </c>
      <c r="B20" s="37">
        <v>0.0</v>
      </c>
      <c r="C20" s="38" t="s">
        <v>33</v>
      </c>
      <c r="D20" s="32"/>
      <c r="E20" s="33">
        <f t="shared" si="1"/>
        <v>0</v>
      </c>
      <c r="F20" s="34"/>
      <c r="G20" s="3"/>
      <c r="H20" s="23"/>
      <c r="P20" s="24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5" t="s">
        <v>34</v>
      </c>
      <c r="B21" s="37">
        <v>0.0</v>
      </c>
      <c r="C21" s="38" t="s">
        <v>35</v>
      </c>
      <c r="D21" s="32"/>
      <c r="E21" s="33">
        <f t="shared" si="1"/>
        <v>0</v>
      </c>
      <c r="F21" s="34"/>
      <c r="G21" s="3"/>
      <c r="H21" s="23"/>
      <c r="P21" s="24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35" t="s">
        <v>36</v>
      </c>
      <c r="B22" s="37">
        <v>0.0</v>
      </c>
      <c r="C22" s="38" t="s">
        <v>37</v>
      </c>
      <c r="D22" s="32"/>
      <c r="E22" s="33">
        <f t="shared" si="1"/>
        <v>0</v>
      </c>
      <c r="F22" s="34"/>
      <c r="G22" s="3"/>
      <c r="H22" s="23"/>
      <c r="P22" s="24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35" t="s">
        <v>38</v>
      </c>
      <c r="B23" s="37">
        <v>0.0</v>
      </c>
      <c r="C23" s="38" t="s">
        <v>39</v>
      </c>
      <c r="D23" s="32"/>
      <c r="E23" s="33">
        <f t="shared" si="1"/>
        <v>0</v>
      </c>
      <c r="F23" s="34"/>
      <c r="G23" s="3"/>
      <c r="H23" s="23"/>
      <c r="P23" s="24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35" t="s">
        <v>40</v>
      </c>
      <c r="B24" s="37">
        <v>34.0</v>
      </c>
      <c r="C24" s="38" t="s">
        <v>41</v>
      </c>
      <c r="D24" s="32"/>
      <c r="E24" s="33">
        <f t="shared" si="1"/>
        <v>0</v>
      </c>
      <c r="F24" s="34"/>
      <c r="G24" s="3"/>
      <c r="H24" s="23"/>
      <c r="P24" s="24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5" t="s">
        <v>42</v>
      </c>
      <c r="B25" s="37">
        <v>1.0</v>
      </c>
      <c r="C25" s="38" t="s">
        <v>43</v>
      </c>
      <c r="D25" s="32"/>
      <c r="E25" s="33">
        <f t="shared" si="1"/>
        <v>0</v>
      </c>
      <c r="F25" s="34"/>
      <c r="G25" s="3"/>
      <c r="H25" s="39"/>
      <c r="I25" s="40"/>
      <c r="J25" s="40"/>
      <c r="K25" s="40"/>
      <c r="L25" s="40"/>
      <c r="M25" s="40"/>
      <c r="N25" s="40"/>
      <c r="O25" s="40"/>
      <c r="P25" s="41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5" t="s">
        <v>44</v>
      </c>
      <c r="B26" s="37">
        <v>1.0</v>
      </c>
      <c r="C26" s="38" t="s">
        <v>45</v>
      </c>
      <c r="D26" s="32"/>
      <c r="E26" s="33">
        <f t="shared" si="1"/>
        <v>0</v>
      </c>
      <c r="F26" s="34"/>
      <c r="G26" s="3"/>
      <c r="H26" s="5"/>
      <c r="I26" s="5"/>
      <c r="J26" s="5"/>
      <c r="K26" s="5"/>
      <c r="L26" s="5"/>
      <c r="M26" s="5"/>
      <c r="N26" s="5"/>
      <c r="O26" s="5"/>
      <c r="P26" s="5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35" t="s">
        <v>46</v>
      </c>
      <c r="B27" s="37">
        <v>1.0</v>
      </c>
      <c r="C27" s="38" t="s">
        <v>47</v>
      </c>
      <c r="D27" s="32"/>
      <c r="E27" s="33">
        <f t="shared" si="1"/>
        <v>0</v>
      </c>
      <c r="F27" s="34"/>
      <c r="G27" s="3"/>
      <c r="H27" s="5"/>
      <c r="I27" s="5"/>
      <c r="J27" s="5"/>
      <c r="K27" s="5"/>
      <c r="L27" s="5"/>
      <c r="M27" s="5"/>
      <c r="N27" s="5"/>
      <c r="O27" s="5"/>
      <c r="P27" s="5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5" t="s">
        <v>48</v>
      </c>
      <c r="B28" s="37">
        <v>1.0</v>
      </c>
      <c r="C28" s="38" t="s">
        <v>49</v>
      </c>
      <c r="D28" s="32"/>
      <c r="E28" s="33">
        <f t="shared" si="1"/>
        <v>0</v>
      </c>
      <c r="F28" s="34"/>
      <c r="G28" s="3"/>
      <c r="H28" s="5"/>
      <c r="I28" s="5"/>
      <c r="J28" s="5"/>
      <c r="K28" s="5"/>
      <c r="L28" s="5"/>
      <c r="M28" s="5"/>
      <c r="N28" s="5"/>
      <c r="O28" s="5"/>
      <c r="P28" s="5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5" t="s">
        <v>50</v>
      </c>
      <c r="B29" s="37">
        <v>1.0</v>
      </c>
      <c r="C29" s="38" t="s">
        <v>51</v>
      </c>
      <c r="D29" s="32"/>
      <c r="E29" s="33">
        <f t="shared" si="1"/>
        <v>0</v>
      </c>
      <c r="F29" s="34"/>
      <c r="G29" s="3"/>
      <c r="H29" s="5"/>
      <c r="I29" s="5"/>
      <c r="J29" s="5"/>
      <c r="K29" s="5"/>
      <c r="L29" s="5"/>
      <c r="M29" s="5"/>
      <c r="N29" s="5"/>
      <c r="O29" s="5"/>
      <c r="P29" s="5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5" t="s">
        <v>52</v>
      </c>
      <c r="B30" s="37">
        <v>1.0</v>
      </c>
      <c r="C30" s="38" t="s">
        <v>53</v>
      </c>
      <c r="D30" s="32"/>
      <c r="E30" s="33">
        <f t="shared" si="1"/>
        <v>0</v>
      </c>
      <c r="F30" s="34"/>
      <c r="G30" s="3"/>
      <c r="H30" s="5"/>
      <c r="I30" s="5"/>
      <c r="J30" s="5"/>
      <c r="K30" s="5"/>
      <c r="L30" s="5"/>
      <c r="M30" s="5"/>
      <c r="N30" s="5"/>
      <c r="O30" s="5"/>
      <c r="P30" s="5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5" t="s">
        <v>54</v>
      </c>
      <c r="B31" s="37">
        <v>1.0</v>
      </c>
      <c r="C31" s="38" t="s">
        <v>55</v>
      </c>
      <c r="D31" s="32"/>
      <c r="E31" s="33">
        <f t="shared" si="1"/>
        <v>0</v>
      </c>
      <c r="F31" s="34"/>
      <c r="G31" s="3"/>
      <c r="H31" s="5"/>
      <c r="I31" s="5"/>
      <c r="J31" s="5"/>
      <c r="K31" s="5"/>
      <c r="L31" s="5"/>
      <c r="M31" s="5"/>
      <c r="N31" s="5"/>
      <c r="O31" s="5"/>
      <c r="P31" s="5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5" t="s">
        <v>56</v>
      </c>
      <c r="B32" s="37">
        <v>1.0</v>
      </c>
      <c r="C32" s="38" t="s">
        <v>57</v>
      </c>
      <c r="D32" s="32"/>
      <c r="E32" s="33">
        <f t="shared" si="1"/>
        <v>0</v>
      </c>
      <c r="F32" s="34"/>
      <c r="G32" s="3"/>
      <c r="H32" s="5"/>
      <c r="I32" s="5"/>
      <c r="J32" s="5"/>
      <c r="K32" s="5"/>
      <c r="L32" s="5"/>
      <c r="M32" s="5"/>
      <c r="N32" s="5"/>
      <c r="O32" s="5"/>
      <c r="P32" s="5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5" t="s">
        <v>58</v>
      </c>
      <c r="B33" s="37">
        <v>1.0</v>
      </c>
      <c r="C33" s="38" t="s">
        <v>59</v>
      </c>
      <c r="D33" s="32"/>
      <c r="E33" s="33">
        <f t="shared" si="1"/>
        <v>0</v>
      </c>
      <c r="F33" s="34"/>
      <c r="G33" s="3"/>
      <c r="H33" s="5"/>
      <c r="I33" s="5"/>
      <c r="J33" s="5"/>
      <c r="K33" s="5"/>
      <c r="L33" s="5"/>
      <c r="M33" s="5"/>
      <c r="N33" s="5"/>
      <c r="O33" s="5"/>
      <c r="P33" s="5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5" t="s">
        <v>60</v>
      </c>
      <c r="B34" s="37">
        <v>1.0</v>
      </c>
      <c r="C34" s="38" t="s">
        <v>61</v>
      </c>
      <c r="D34" s="32"/>
      <c r="E34" s="33">
        <f t="shared" si="1"/>
        <v>0</v>
      </c>
      <c r="F34" s="34"/>
      <c r="G34" s="3"/>
      <c r="H34" s="5"/>
      <c r="I34" s="5"/>
      <c r="J34" s="5"/>
      <c r="K34" s="5"/>
      <c r="L34" s="5"/>
      <c r="M34" s="5"/>
      <c r="N34" s="5"/>
      <c r="O34" s="5"/>
      <c r="P34" s="5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5" t="s">
        <v>62</v>
      </c>
      <c r="B35" s="37">
        <v>39.0</v>
      </c>
      <c r="C35" s="38" t="s">
        <v>63</v>
      </c>
      <c r="D35" s="32"/>
      <c r="E35" s="33">
        <f t="shared" si="1"/>
        <v>0</v>
      </c>
      <c r="F35" s="34"/>
      <c r="G35" s="3"/>
      <c r="H35" s="5"/>
      <c r="I35" s="5"/>
      <c r="J35" s="5"/>
      <c r="K35" s="5"/>
      <c r="L35" s="5"/>
      <c r="M35" s="5"/>
      <c r="N35" s="5"/>
      <c r="O35" s="5"/>
      <c r="P35" s="5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5" t="s">
        <v>64</v>
      </c>
      <c r="B36" s="37">
        <v>39.0</v>
      </c>
      <c r="C36" s="38" t="s">
        <v>65</v>
      </c>
      <c r="D36" s="32"/>
      <c r="E36" s="33">
        <f t="shared" si="1"/>
        <v>0</v>
      </c>
      <c r="F36" s="34"/>
      <c r="G36" s="3"/>
      <c r="H36" s="5"/>
      <c r="I36" s="5"/>
      <c r="J36" s="5"/>
      <c r="K36" s="5"/>
      <c r="L36" s="5"/>
      <c r="M36" s="5"/>
      <c r="N36" s="5"/>
      <c r="O36" s="5"/>
      <c r="P36" s="5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5" t="s">
        <v>66</v>
      </c>
      <c r="B37" s="37">
        <v>39.0</v>
      </c>
      <c r="C37" s="38" t="s">
        <v>67</v>
      </c>
      <c r="D37" s="32"/>
      <c r="E37" s="33">
        <f t="shared" si="1"/>
        <v>0</v>
      </c>
      <c r="F37" s="34"/>
      <c r="G37" s="3"/>
      <c r="H37" s="5"/>
      <c r="I37" s="5"/>
      <c r="J37" s="5"/>
      <c r="K37" s="5"/>
      <c r="L37" s="5"/>
      <c r="M37" s="5"/>
      <c r="N37" s="5"/>
      <c r="O37" s="5"/>
      <c r="P37" s="5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5" t="s">
        <v>68</v>
      </c>
      <c r="B38" s="37">
        <v>39.0</v>
      </c>
      <c r="C38" s="38" t="s">
        <v>69</v>
      </c>
      <c r="D38" s="32"/>
      <c r="E38" s="33">
        <f t="shared" si="1"/>
        <v>0</v>
      </c>
      <c r="F38" s="34"/>
      <c r="G38" s="3"/>
      <c r="H38" s="5"/>
      <c r="I38" s="5"/>
      <c r="J38" s="5"/>
      <c r="K38" s="5"/>
      <c r="L38" s="5"/>
      <c r="M38" s="5"/>
      <c r="N38" s="5"/>
      <c r="O38" s="5"/>
      <c r="P38" s="5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5" t="s">
        <v>70</v>
      </c>
      <c r="B39" s="37">
        <v>39.0</v>
      </c>
      <c r="C39" s="38" t="s">
        <v>71</v>
      </c>
      <c r="D39" s="32"/>
      <c r="E39" s="33">
        <f t="shared" si="1"/>
        <v>0</v>
      </c>
      <c r="F39" s="34"/>
      <c r="G39" s="3"/>
      <c r="H39" s="5"/>
      <c r="I39" s="5"/>
      <c r="J39" s="5"/>
      <c r="K39" s="5"/>
      <c r="L39" s="5"/>
      <c r="M39" s="5"/>
      <c r="N39" s="5"/>
      <c r="O39" s="5"/>
      <c r="P39" s="5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5" t="s">
        <v>72</v>
      </c>
      <c r="B40" s="37">
        <v>39.0</v>
      </c>
      <c r="C40" s="38" t="s">
        <v>73</v>
      </c>
      <c r="D40" s="32"/>
      <c r="E40" s="33">
        <f t="shared" si="1"/>
        <v>0</v>
      </c>
      <c r="F40" s="34"/>
      <c r="G40" s="3"/>
      <c r="H40" s="5"/>
      <c r="I40" s="5"/>
      <c r="J40" s="5"/>
      <c r="K40" s="5"/>
      <c r="L40" s="5"/>
      <c r="M40" s="5"/>
      <c r="N40" s="5"/>
      <c r="O40" s="5"/>
      <c r="P40" s="5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5" t="s">
        <v>74</v>
      </c>
      <c r="B41" s="37">
        <v>39.0</v>
      </c>
      <c r="C41" s="38" t="s">
        <v>75</v>
      </c>
      <c r="D41" s="32"/>
      <c r="E41" s="33">
        <f t="shared" si="1"/>
        <v>0</v>
      </c>
      <c r="F41" s="34"/>
      <c r="G41" s="3"/>
      <c r="H41" s="5"/>
      <c r="I41" s="5"/>
      <c r="J41" s="5"/>
      <c r="K41" s="5"/>
      <c r="L41" s="5"/>
      <c r="M41" s="5"/>
      <c r="N41" s="5"/>
      <c r="O41" s="5"/>
      <c r="P41" s="5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5" t="s">
        <v>76</v>
      </c>
      <c r="B42" s="37">
        <v>39.0</v>
      </c>
      <c r="C42" s="38" t="s">
        <v>77</v>
      </c>
      <c r="D42" s="32"/>
      <c r="E42" s="33">
        <f t="shared" si="1"/>
        <v>0</v>
      </c>
      <c r="F42" s="34"/>
      <c r="G42" s="3"/>
      <c r="H42" s="5"/>
      <c r="I42" s="5"/>
      <c r="J42" s="5"/>
      <c r="K42" s="5"/>
      <c r="L42" s="5"/>
      <c r="M42" s="5"/>
      <c r="N42" s="5"/>
      <c r="O42" s="5"/>
      <c r="P42" s="5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5" t="s">
        <v>74</v>
      </c>
      <c r="B43" s="37">
        <v>39.0</v>
      </c>
      <c r="C43" s="38" t="s">
        <v>75</v>
      </c>
      <c r="D43" s="32"/>
      <c r="E43" s="33">
        <f t="shared" si="1"/>
        <v>0</v>
      </c>
      <c r="F43" s="34"/>
      <c r="G43" s="3"/>
      <c r="H43" s="5"/>
      <c r="I43" s="5"/>
      <c r="J43" s="5"/>
      <c r="K43" s="5"/>
      <c r="L43" s="5"/>
      <c r="M43" s="5"/>
      <c r="N43" s="5"/>
      <c r="O43" s="5"/>
      <c r="P43" s="5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5" t="s">
        <v>78</v>
      </c>
      <c r="B44" s="37">
        <v>39.0</v>
      </c>
      <c r="C44" s="38" t="s">
        <v>79</v>
      </c>
      <c r="D44" s="32"/>
      <c r="E44" s="33">
        <f t="shared" si="1"/>
        <v>0</v>
      </c>
      <c r="F44" s="34"/>
      <c r="G44" s="3"/>
      <c r="H44" s="5"/>
      <c r="I44" s="5"/>
      <c r="J44" s="5"/>
      <c r="K44" s="5"/>
      <c r="L44" s="5"/>
      <c r="M44" s="5"/>
      <c r="N44" s="5"/>
      <c r="O44" s="5"/>
      <c r="P44" s="5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5"/>
      <c r="B45" s="37"/>
      <c r="C45" s="38"/>
      <c r="D45" s="32"/>
      <c r="E45" s="33">
        <f t="shared" si="1"/>
        <v>0</v>
      </c>
      <c r="F45" s="34"/>
      <c r="G45" s="3"/>
      <c r="H45" s="5"/>
      <c r="I45" s="5"/>
      <c r="J45" s="5"/>
      <c r="K45" s="5"/>
      <c r="L45" s="5"/>
      <c r="M45" s="5"/>
      <c r="N45" s="5"/>
      <c r="O45" s="5"/>
      <c r="P45" s="5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5"/>
      <c r="B46" s="37"/>
      <c r="C46" s="38"/>
      <c r="D46" s="32"/>
      <c r="E46" s="33">
        <v>0.0</v>
      </c>
      <c r="F46" s="34"/>
      <c r="G46" s="3"/>
      <c r="H46" s="5"/>
      <c r="I46" s="5"/>
      <c r="J46" s="5"/>
      <c r="K46" s="5"/>
      <c r="L46" s="5"/>
      <c r="M46" s="5"/>
      <c r="N46" s="5"/>
      <c r="O46" s="5"/>
      <c r="P46" s="5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42" t="s">
        <v>80</v>
      </c>
      <c r="B47" s="43"/>
      <c r="C47" s="43"/>
      <c r="D47" s="43"/>
      <c r="E47" s="43"/>
      <c r="F47" s="44"/>
      <c r="G47" s="3"/>
      <c r="H47" s="5"/>
      <c r="I47" s="5"/>
      <c r="J47" s="5"/>
      <c r="K47" s="5"/>
      <c r="L47" s="5"/>
      <c r="M47" s="5"/>
      <c r="N47" s="5"/>
      <c r="O47" s="5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29" t="s">
        <v>81</v>
      </c>
      <c r="B48" s="30">
        <v>4.0</v>
      </c>
      <c r="C48" s="31" t="s">
        <v>23</v>
      </c>
      <c r="D48" s="32"/>
      <c r="E48" s="33">
        <f t="shared" ref="E48:E52" si="2">D48*B48</f>
        <v>0</v>
      </c>
      <c r="F48" s="34"/>
      <c r="G48" s="3"/>
      <c r="H48" s="5"/>
      <c r="I48" s="5"/>
      <c r="J48" s="5"/>
      <c r="K48" s="5"/>
      <c r="L48" s="5"/>
      <c r="M48" s="5"/>
      <c r="N48" s="5"/>
      <c r="O48" s="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5" t="s">
        <v>82</v>
      </c>
      <c r="B49" s="30">
        <v>1.0</v>
      </c>
      <c r="C49" s="36" t="s">
        <v>25</v>
      </c>
      <c r="D49" s="32"/>
      <c r="E49" s="33">
        <f t="shared" si="2"/>
        <v>0</v>
      </c>
      <c r="F49" s="34"/>
      <c r="G49" s="3"/>
      <c r="H49" s="5"/>
      <c r="I49" s="5"/>
      <c r="J49" s="5"/>
      <c r="K49" s="5"/>
      <c r="L49" s="5"/>
      <c r="M49" s="5"/>
      <c r="N49" s="5"/>
      <c r="O49" s="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5" t="s">
        <v>83</v>
      </c>
      <c r="B50" s="30">
        <v>0.0</v>
      </c>
      <c r="C50" s="36" t="s">
        <v>27</v>
      </c>
      <c r="D50" s="32"/>
      <c r="E50" s="33">
        <f t="shared" si="2"/>
        <v>0</v>
      </c>
      <c r="F50" s="34"/>
      <c r="G50" s="3"/>
      <c r="H50" s="5"/>
      <c r="I50" s="5"/>
      <c r="J50" s="5"/>
      <c r="K50" s="5"/>
      <c r="L50" s="5"/>
      <c r="M50" s="5"/>
      <c r="N50" s="5"/>
      <c r="O50" s="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29" t="s">
        <v>84</v>
      </c>
      <c r="B51" s="30">
        <v>34.0</v>
      </c>
      <c r="C51" s="31" t="s">
        <v>29</v>
      </c>
      <c r="D51" s="32"/>
      <c r="E51" s="33">
        <f t="shared" si="2"/>
        <v>0</v>
      </c>
      <c r="F51" s="34"/>
      <c r="G51" s="3"/>
      <c r="H51" s="5"/>
      <c r="I51" s="5"/>
      <c r="J51" s="5"/>
      <c r="K51" s="5"/>
      <c r="L51" s="5"/>
      <c r="M51" s="5"/>
      <c r="N51" s="5"/>
      <c r="O51" s="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45"/>
      <c r="B52" s="37"/>
      <c r="C52" s="46"/>
      <c r="D52" s="47"/>
      <c r="E52" s="33">
        <f t="shared" si="2"/>
        <v>0</v>
      </c>
      <c r="F52" s="48"/>
      <c r="G52" s="3"/>
      <c r="H52" s="5"/>
      <c r="I52" s="5"/>
      <c r="J52" s="5"/>
      <c r="K52" s="5"/>
      <c r="L52" s="5"/>
      <c r="M52" s="5"/>
      <c r="N52" s="5"/>
      <c r="O52" s="5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42" t="s">
        <v>85</v>
      </c>
      <c r="B53" s="43"/>
      <c r="C53" s="43"/>
      <c r="D53" s="43"/>
      <c r="E53" s="43"/>
      <c r="F53" s="4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29" t="s">
        <v>86</v>
      </c>
      <c r="B54" s="30">
        <v>4.0</v>
      </c>
      <c r="C54" s="31" t="s">
        <v>23</v>
      </c>
      <c r="D54" s="32"/>
      <c r="E54" s="33">
        <f t="shared" ref="E54:E58" si="3">D54*B54</f>
        <v>0</v>
      </c>
      <c r="F54" s="34"/>
      <c r="G54" s="3"/>
      <c r="H54" s="5"/>
      <c r="I54" s="5"/>
      <c r="J54" s="5"/>
      <c r="K54" s="5"/>
      <c r="L54" s="5"/>
      <c r="M54" s="5"/>
      <c r="N54" s="5"/>
      <c r="O54" s="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5" t="s">
        <v>87</v>
      </c>
      <c r="B55" s="30">
        <v>1.0</v>
      </c>
      <c r="C55" s="36" t="s">
        <v>25</v>
      </c>
      <c r="D55" s="32"/>
      <c r="E55" s="33">
        <f t="shared" si="3"/>
        <v>0</v>
      </c>
      <c r="F55" s="34"/>
      <c r="G55" s="3"/>
      <c r="H55" s="5"/>
      <c r="I55" s="5"/>
      <c r="J55" s="5"/>
      <c r="K55" s="5"/>
      <c r="L55" s="5"/>
      <c r="M55" s="5"/>
      <c r="N55" s="5"/>
      <c r="O55" s="5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5" t="s">
        <v>88</v>
      </c>
      <c r="B56" s="30">
        <v>0.0</v>
      </c>
      <c r="C56" s="36" t="s">
        <v>27</v>
      </c>
      <c r="D56" s="32"/>
      <c r="E56" s="33">
        <f t="shared" si="3"/>
        <v>0</v>
      </c>
      <c r="F56" s="34"/>
      <c r="G56" s="3"/>
      <c r="H56" s="5"/>
      <c r="I56" s="5"/>
      <c r="J56" s="5"/>
      <c r="K56" s="5"/>
      <c r="L56" s="5"/>
      <c r="M56" s="5"/>
      <c r="N56" s="5"/>
      <c r="O56" s="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29" t="s">
        <v>89</v>
      </c>
      <c r="B57" s="30">
        <v>34.0</v>
      </c>
      <c r="C57" s="31" t="s">
        <v>29</v>
      </c>
      <c r="D57" s="32"/>
      <c r="E57" s="33">
        <f t="shared" si="3"/>
        <v>0</v>
      </c>
      <c r="F57" s="34"/>
      <c r="G57" s="3"/>
      <c r="H57" s="5"/>
      <c r="I57" s="5"/>
      <c r="J57" s="5"/>
      <c r="K57" s="5"/>
      <c r="L57" s="5"/>
      <c r="M57" s="5"/>
      <c r="N57" s="5"/>
      <c r="O57" s="5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49"/>
      <c r="B58" s="50"/>
      <c r="C58" s="51"/>
      <c r="D58" s="52"/>
      <c r="E58" s="53">
        <f t="shared" si="3"/>
        <v>0</v>
      </c>
      <c r="F58" s="5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55" t="s">
        <v>90</v>
      </c>
      <c r="E59" s="56">
        <f>SUMIFS(E15:E58,F15:F58,"Yes")</f>
        <v>0</v>
      </c>
      <c r="F59" s="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55" t="s">
        <v>91</v>
      </c>
      <c r="E60" s="56">
        <f>7.75%*E59</f>
        <v>0</v>
      </c>
      <c r="F60" s="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55" t="s">
        <v>92</v>
      </c>
      <c r="E61" s="57">
        <f>SUMIFS(E15:E58,F15:F58,"No")</f>
        <v>0</v>
      </c>
      <c r="F61" s="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58" t="s">
        <v>93</v>
      </c>
      <c r="B62" s="40"/>
      <c r="C62" s="40"/>
      <c r="D62" s="40"/>
      <c r="E62" s="59"/>
      <c r="F62" s="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55" t="s">
        <v>94</v>
      </c>
      <c r="E63" s="60">
        <f>SUM(E59:E62)</f>
        <v>0</v>
      </c>
      <c r="F63" s="6"/>
      <c r="G63" s="61" t="s">
        <v>95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4"/>
      <c r="B64" s="5"/>
      <c r="C64" s="4"/>
      <c r="D64" s="4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4"/>
      <c r="B65" s="5"/>
      <c r="C65" s="4"/>
      <c r="D65" s="4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4"/>
      <c r="B66" s="5"/>
      <c r="C66" s="4"/>
      <c r="D66" s="4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4"/>
      <c r="B67" s="5"/>
      <c r="C67" s="4"/>
      <c r="D67" s="4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7" t="s">
        <v>2</v>
      </c>
      <c r="C68" s="8" t="str">
        <f>$C$3</f>
        <v/>
      </c>
      <c r="D68" s="9"/>
      <c r="E68" s="9"/>
      <c r="F68" s="9"/>
      <c r="G68" s="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10"/>
      <c r="B69" s="5"/>
      <c r="C69" s="5"/>
      <c r="D69" s="5"/>
      <c r="E69" s="5"/>
      <c r="F69" s="3"/>
      <c r="G69" s="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7" t="s">
        <v>5</v>
      </c>
      <c r="C70" s="8" t="str">
        <f>$C$5</f>
        <v/>
      </c>
      <c r="D70" s="9"/>
      <c r="E70" s="9"/>
      <c r="F70" s="9"/>
      <c r="G70" s="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7" t="s">
        <v>7</v>
      </c>
      <c r="C71" s="8" t="str">
        <f>$C$6</f>
        <v/>
      </c>
      <c r="D71" s="9"/>
      <c r="E71" s="9"/>
      <c r="F71" s="9"/>
      <c r="G71" s="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7" t="s">
        <v>9</v>
      </c>
      <c r="C72" s="8" t="str">
        <f>$C$7</f>
        <v/>
      </c>
      <c r="D72" s="9"/>
      <c r="E72" s="9"/>
      <c r="F72" s="9"/>
      <c r="G72" s="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10"/>
      <c r="B73" s="5"/>
      <c r="C73" s="5"/>
      <c r="D73" s="5"/>
      <c r="E73" s="5"/>
      <c r="F73" s="3"/>
      <c r="G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7" t="s">
        <v>12</v>
      </c>
      <c r="C74" s="8" t="str">
        <f>$C$9</f>
        <v/>
      </c>
      <c r="D74" s="9"/>
      <c r="E74" s="9"/>
      <c r="F74" s="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4"/>
      <c r="B75" s="5"/>
      <c r="C75" s="4"/>
      <c r="D75" s="4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4"/>
      <c r="B76" s="5"/>
      <c r="C76" s="4"/>
      <c r="D76" s="4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20" t="s">
        <v>96</v>
      </c>
      <c r="B77" s="21"/>
      <c r="C77" s="21"/>
      <c r="D77" s="21"/>
      <c r="E77" s="21"/>
      <c r="F77" s="2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25" t="s">
        <v>15</v>
      </c>
      <c r="B78" s="21"/>
      <c r="C78" s="21"/>
      <c r="D78" s="21"/>
      <c r="E78" s="21"/>
      <c r="F78" s="2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26" t="s">
        <v>16</v>
      </c>
      <c r="B79" s="27" t="s">
        <v>17</v>
      </c>
      <c r="C79" s="27" t="s">
        <v>18</v>
      </c>
      <c r="D79" s="27" t="s">
        <v>19</v>
      </c>
      <c r="E79" s="27" t="s">
        <v>20</v>
      </c>
      <c r="F79" s="28" t="s">
        <v>21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29" t="s">
        <v>22</v>
      </c>
      <c r="B80" s="30">
        <v>4.0</v>
      </c>
      <c r="C80" s="31" t="s">
        <v>23</v>
      </c>
      <c r="D80" s="47"/>
      <c r="E80" s="33">
        <f t="shared" ref="E80:E110" si="4">D80*B80</f>
        <v>0</v>
      </c>
      <c r="F80" s="4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5" t="s">
        <v>24</v>
      </c>
      <c r="B81" s="30">
        <v>1.0</v>
      </c>
      <c r="C81" s="36" t="s">
        <v>25</v>
      </c>
      <c r="D81" s="47"/>
      <c r="E81" s="33">
        <f t="shared" si="4"/>
        <v>0</v>
      </c>
      <c r="F81" s="4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5" t="s">
        <v>26</v>
      </c>
      <c r="B82" s="30">
        <v>0.0</v>
      </c>
      <c r="C82" s="36" t="s">
        <v>27</v>
      </c>
      <c r="D82" s="47"/>
      <c r="E82" s="33">
        <f t="shared" si="4"/>
        <v>0</v>
      </c>
      <c r="F82" s="4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29" t="s">
        <v>28</v>
      </c>
      <c r="B83" s="30">
        <v>27.0</v>
      </c>
      <c r="C83" s="31" t="s">
        <v>29</v>
      </c>
      <c r="D83" s="47"/>
      <c r="E83" s="33">
        <f t="shared" si="4"/>
        <v>0</v>
      </c>
      <c r="F83" s="4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5" t="s">
        <v>30</v>
      </c>
      <c r="B84" s="37">
        <v>0.0</v>
      </c>
      <c r="C84" s="38" t="s">
        <v>31</v>
      </c>
      <c r="D84" s="47"/>
      <c r="E84" s="33">
        <f t="shared" si="4"/>
        <v>0</v>
      </c>
      <c r="F84" s="4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5" t="s">
        <v>32</v>
      </c>
      <c r="B85" s="37">
        <v>0.0</v>
      </c>
      <c r="C85" s="38" t="s">
        <v>33</v>
      </c>
      <c r="D85" s="47"/>
      <c r="E85" s="33">
        <f t="shared" si="4"/>
        <v>0</v>
      </c>
      <c r="F85" s="4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5" t="s">
        <v>34</v>
      </c>
      <c r="B86" s="37">
        <v>0.0</v>
      </c>
      <c r="C86" s="38" t="s">
        <v>35</v>
      </c>
      <c r="D86" s="47"/>
      <c r="E86" s="33">
        <f t="shared" si="4"/>
        <v>0</v>
      </c>
      <c r="F86" s="4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5" t="s">
        <v>36</v>
      </c>
      <c r="B87" s="37">
        <v>0.0</v>
      </c>
      <c r="C87" s="38" t="s">
        <v>37</v>
      </c>
      <c r="D87" s="47"/>
      <c r="E87" s="33">
        <f t="shared" si="4"/>
        <v>0</v>
      </c>
      <c r="F87" s="4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5" t="s">
        <v>38</v>
      </c>
      <c r="B88" s="37">
        <v>0.0</v>
      </c>
      <c r="C88" s="38" t="s">
        <v>39</v>
      </c>
      <c r="D88" s="47"/>
      <c r="E88" s="33">
        <f t="shared" si="4"/>
        <v>0</v>
      </c>
      <c r="F88" s="4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5" t="s">
        <v>40</v>
      </c>
      <c r="B89" s="37">
        <v>27.0</v>
      </c>
      <c r="C89" s="38" t="s">
        <v>41</v>
      </c>
      <c r="D89" s="47"/>
      <c r="E89" s="33">
        <f t="shared" si="4"/>
        <v>0</v>
      </c>
      <c r="F89" s="4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5" t="s">
        <v>42</v>
      </c>
      <c r="B90" s="37">
        <v>1.0</v>
      </c>
      <c r="C90" s="38" t="s">
        <v>43</v>
      </c>
      <c r="D90" s="47"/>
      <c r="E90" s="33">
        <f t="shared" si="4"/>
        <v>0</v>
      </c>
      <c r="F90" s="4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5" t="s">
        <v>44</v>
      </c>
      <c r="B91" s="37">
        <v>1.0</v>
      </c>
      <c r="C91" s="38" t="s">
        <v>45</v>
      </c>
      <c r="D91" s="47"/>
      <c r="E91" s="33">
        <f t="shared" si="4"/>
        <v>0</v>
      </c>
      <c r="F91" s="4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5" t="s">
        <v>46</v>
      </c>
      <c r="B92" s="37">
        <v>1.0</v>
      </c>
      <c r="C92" s="38" t="s">
        <v>47</v>
      </c>
      <c r="D92" s="47"/>
      <c r="E92" s="33">
        <f t="shared" si="4"/>
        <v>0</v>
      </c>
      <c r="F92" s="4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5" t="s">
        <v>48</v>
      </c>
      <c r="B93" s="37">
        <v>1.0</v>
      </c>
      <c r="C93" s="38" t="s">
        <v>49</v>
      </c>
      <c r="D93" s="47"/>
      <c r="E93" s="33">
        <f t="shared" si="4"/>
        <v>0</v>
      </c>
      <c r="F93" s="4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5" t="s">
        <v>50</v>
      </c>
      <c r="B94" s="37">
        <v>1.0</v>
      </c>
      <c r="C94" s="38" t="s">
        <v>51</v>
      </c>
      <c r="D94" s="47"/>
      <c r="E94" s="33">
        <f t="shared" si="4"/>
        <v>0</v>
      </c>
      <c r="F94" s="4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5" t="s">
        <v>52</v>
      </c>
      <c r="B95" s="37">
        <v>1.0</v>
      </c>
      <c r="C95" s="38" t="s">
        <v>53</v>
      </c>
      <c r="D95" s="47"/>
      <c r="E95" s="33">
        <f t="shared" si="4"/>
        <v>0</v>
      </c>
      <c r="F95" s="4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5" t="s">
        <v>54</v>
      </c>
      <c r="B96" s="37">
        <v>1.0</v>
      </c>
      <c r="C96" s="38" t="s">
        <v>55</v>
      </c>
      <c r="D96" s="47"/>
      <c r="E96" s="33">
        <f t="shared" si="4"/>
        <v>0</v>
      </c>
      <c r="F96" s="4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5" t="s">
        <v>56</v>
      </c>
      <c r="B97" s="37">
        <v>1.0</v>
      </c>
      <c r="C97" s="38" t="s">
        <v>57</v>
      </c>
      <c r="D97" s="47"/>
      <c r="E97" s="33">
        <f t="shared" si="4"/>
        <v>0</v>
      </c>
      <c r="F97" s="4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5" t="s">
        <v>58</v>
      </c>
      <c r="B98" s="37">
        <v>1.0</v>
      </c>
      <c r="C98" s="38" t="s">
        <v>59</v>
      </c>
      <c r="D98" s="47"/>
      <c r="E98" s="33">
        <f t="shared" si="4"/>
        <v>0</v>
      </c>
      <c r="F98" s="4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5" t="s">
        <v>60</v>
      </c>
      <c r="B99" s="37">
        <v>1.0</v>
      </c>
      <c r="C99" s="38" t="s">
        <v>61</v>
      </c>
      <c r="D99" s="47"/>
      <c r="E99" s="33">
        <f t="shared" si="4"/>
        <v>0</v>
      </c>
      <c r="F99" s="4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5" t="s">
        <v>62</v>
      </c>
      <c r="B100" s="37">
        <v>32.0</v>
      </c>
      <c r="C100" s="38" t="s">
        <v>63</v>
      </c>
      <c r="D100" s="47"/>
      <c r="E100" s="33">
        <f t="shared" si="4"/>
        <v>0</v>
      </c>
      <c r="F100" s="4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5" t="s">
        <v>64</v>
      </c>
      <c r="B101" s="37">
        <v>32.0</v>
      </c>
      <c r="C101" s="38" t="s">
        <v>65</v>
      </c>
      <c r="D101" s="47"/>
      <c r="E101" s="33">
        <f t="shared" si="4"/>
        <v>0</v>
      </c>
      <c r="F101" s="4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5" t="s">
        <v>66</v>
      </c>
      <c r="B102" s="37">
        <v>32.0</v>
      </c>
      <c r="C102" s="38" t="s">
        <v>67</v>
      </c>
      <c r="D102" s="47"/>
      <c r="E102" s="33">
        <f t="shared" si="4"/>
        <v>0</v>
      </c>
      <c r="F102" s="4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5" t="s">
        <v>68</v>
      </c>
      <c r="B103" s="37">
        <v>32.0</v>
      </c>
      <c r="C103" s="38" t="s">
        <v>69</v>
      </c>
      <c r="D103" s="47"/>
      <c r="E103" s="33">
        <f t="shared" si="4"/>
        <v>0</v>
      </c>
      <c r="F103" s="4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5" t="s">
        <v>70</v>
      </c>
      <c r="B104" s="37">
        <v>32.0</v>
      </c>
      <c r="C104" s="38" t="s">
        <v>71</v>
      </c>
      <c r="D104" s="47"/>
      <c r="E104" s="33">
        <f t="shared" si="4"/>
        <v>0</v>
      </c>
      <c r="F104" s="4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5" t="s">
        <v>72</v>
      </c>
      <c r="B105" s="37">
        <v>32.0</v>
      </c>
      <c r="C105" s="38" t="s">
        <v>73</v>
      </c>
      <c r="D105" s="47"/>
      <c r="E105" s="33">
        <f t="shared" si="4"/>
        <v>0</v>
      </c>
      <c r="F105" s="4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5" t="s">
        <v>74</v>
      </c>
      <c r="B106" s="37">
        <v>32.0</v>
      </c>
      <c r="C106" s="38" t="s">
        <v>75</v>
      </c>
      <c r="D106" s="47"/>
      <c r="E106" s="33">
        <f t="shared" si="4"/>
        <v>0</v>
      </c>
      <c r="F106" s="4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5" t="s">
        <v>76</v>
      </c>
      <c r="B107" s="37">
        <v>32.0</v>
      </c>
      <c r="C107" s="38" t="s">
        <v>77</v>
      </c>
      <c r="D107" s="47"/>
      <c r="E107" s="33">
        <f t="shared" si="4"/>
        <v>0</v>
      </c>
      <c r="F107" s="4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5" t="s">
        <v>74</v>
      </c>
      <c r="B108" s="37">
        <v>32.0</v>
      </c>
      <c r="C108" s="38" t="s">
        <v>75</v>
      </c>
      <c r="D108" s="47"/>
      <c r="E108" s="33">
        <f t="shared" si="4"/>
        <v>0</v>
      </c>
      <c r="F108" s="4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5" t="s">
        <v>78</v>
      </c>
      <c r="B109" s="37">
        <v>32.0</v>
      </c>
      <c r="C109" s="38" t="s">
        <v>79</v>
      </c>
      <c r="D109" s="47"/>
      <c r="E109" s="33">
        <f t="shared" si="4"/>
        <v>0</v>
      </c>
      <c r="F109" s="4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5"/>
      <c r="B110" s="37"/>
      <c r="C110" s="38"/>
      <c r="D110" s="47"/>
      <c r="E110" s="33">
        <f t="shared" si="4"/>
        <v>0</v>
      </c>
      <c r="F110" s="4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5"/>
      <c r="B111" s="37"/>
      <c r="C111" s="38"/>
      <c r="D111" s="47"/>
      <c r="E111" s="33">
        <v>0.0</v>
      </c>
      <c r="F111" s="4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42" t="s">
        <v>80</v>
      </c>
      <c r="B112" s="43"/>
      <c r="C112" s="43"/>
      <c r="D112" s="43"/>
      <c r="E112" s="43"/>
      <c r="F112" s="4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29" t="s">
        <v>81</v>
      </c>
      <c r="B113" s="30">
        <v>4.0</v>
      </c>
      <c r="C113" s="31" t="s">
        <v>23</v>
      </c>
      <c r="D113" s="47"/>
      <c r="E113" s="33">
        <f t="shared" ref="E113:E117" si="5">D113*B113</f>
        <v>0</v>
      </c>
      <c r="F113" s="4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5" t="s">
        <v>82</v>
      </c>
      <c r="B114" s="30">
        <v>1.0</v>
      </c>
      <c r="C114" s="36" t="s">
        <v>25</v>
      </c>
      <c r="D114" s="47"/>
      <c r="E114" s="33">
        <f t="shared" si="5"/>
        <v>0</v>
      </c>
      <c r="F114" s="4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5" t="s">
        <v>83</v>
      </c>
      <c r="B115" s="30">
        <v>0.0</v>
      </c>
      <c r="C115" s="36" t="s">
        <v>27</v>
      </c>
      <c r="D115" s="47"/>
      <c r="E115" s="33">
        <f t="shared" si="5"/>
        <v>0</v>
      </c>
      <c r="F115" s="4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29" t="s">
        <v>84</v>
      </c>
      <c r="B116" s="30">
        <v>27.0</v>
      </c>
      <c r="C116" s="31" t="s">
        <v>29</v>
      </c>
      <c r="D116" s="47"/>
      <c r="E116" s="33">
        <f t="shared" si="5"/>
        <v>0</v>
      </c>
      <c r="F116" s="4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45"/>
      <c r="B117" s="37"/>
      <c r="C117" s="46"/>
      <c r="D117" s="47"/>
      <c r="E117" s="33">
        <f t="shared" si="5"/>
        <v>0</v>
      </c>
      <c r="F117" s="4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42" t="s">
        <v>85</v>
      </c>
      <c r="B118" s="43"/>
      <c r="C118" s="43"/>
      <c r="D118" s="43"/>
      <c r="E118" s="43"/>
      <c r="F118" s="4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29" t="s">
        <v>86</v>
      </c>
      <c r="B119" s="30">
        <v>4.0</v>
      </c>
      <c r="C119" s="31" t="s">
        <v>23</v>
      </c>
      <c r="D119" s="47"/>
      <c r="E119" s="33">
        <f t="shared" ref="E119:E123" si="6">D119*B119</f>
        <v>0</v>
      </c>
      <c r="F119" s="4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5" t="s">
        <v>87</v>
      </c>
      <c r="B120" s="30">
        <v>1.0</v>
      </c>
      <c r="C120" s="36" t="s">
        <v>25</v>
      </c>
      <c r="D120" s="47"/>
      <c r="E120" s="33">
        <f t="shared" si="6"/>
        <v>0</v>
      </c>
      <c r="F120" s="4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5" t="s">
        <v>88</v>
      </c>
      <c r="B121" s="30">
        <v>0.0</v>
      </c>
      <c r="C121" s="36" t="s">
        <v>27</v>
      </c>
      <c r="D121" s="47"/>
      <c r="E121" s="33">
        <f t="shared" si="6"/>
        <v>0</v>
      </c>
      <c r="F121" s="4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29" t="s">
        <v>89</v>
      </c>
      <c r="B122" s="30">
        <v>27.0</v>
      </c>
      <c r="C122" s="31" t="s">
        <v>29</v>
      </c>
      <c r="D122" s="47"/>
      <c r="E122" s="33">
        <f t="shared" si="6"/>
        <v>0</v>
      </c>
      <c r="F122" s="4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49"/>
      <c r="B123" s="50"/>
      <c r="C123" s="51"/>
      <c r="D123" s="52"/>
      <c r="E123" s="53">
        <f t="shared" si="6"/>
        <v>0</v>
      </c>
      <c r="F123" s="5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55" t="s">
        <v>90</v>
      </c>
      <c r="E124" s="56">
        <f>SUMIFS(E80:E123,F80:F123,"Yes")</f>
        <v>0</v>
      </c>
      <c r="F124" s="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55" t="s">
        <v>91</v>
      </c>
      <c r="E125" s="56">
        <f>7.75%*E124</f>
        <v>0</v>
      </c>
      <c r="F125" s="6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55" t="s">
        <v>92</v>
      </c>
      <c r="E126" s="57">
        <f>SUMIFS(E80:E123,F80:F123,"No")</f>
        <v>0</v>
      </c>
      <c r="F126" s="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58" t="s">
        <v>93</v>
      </c>
      <c r="B127" s="40"/>
      <c r="C127" s="40"/>
      <c r="D127" s="40"/>
      <c r="E127" s="59"/>
      <c r="F127" s="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55" t="s">
        <v>94</v>
      </c>
      <c r="E128" s="60">
        <f>SUM(E124:E127)</f>
        <v>0</v>
      </c>
      <c r="F128" s="6"/>
      <c r="G128" s="61" t="s">
        <v>97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4"/>
      <c r="B129" s="5"/>
      <c r="C129" s="4"/>
      <c r="D129" s="4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4"/>
      <c r="B130" s="5"/>
      <c r="C130" s="4"/>
      <c r="D130" s="4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4"/>
      <c r="B131" s="5"/>
      <c r="C131" s="4"/>
      <c r="D131" s="4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4"/>
      <c r="B132" s="5"/>
      <c r="C132" s="4"/>
      <c r="D132" s="4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7" t="s">
        <v>2</v>
      </c>
      <c r="C133" s="8" t="str">
        <f>$C$3</f>
        <v/>
      </c>
      <c r="D133" s="9"/>
      <c r="E133" s="9"/>
      <c r="F133" s="9"/>
      <c r="G133" s="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10"/>
      <c r="B134" s="5"/>
      <c r="C134" s="5"/>
      <c r="D134" s="5"/>
      <c r="E134" s="5"/>
      <c r="F134" s="3"/>
      <c r="G134" s="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7" t="s">
        <v>5</v>
      </c>
      <c r="C135" s="8" t="str">
        <f>$C$5</f>
        <v/>
      </c>
      <c r="D135" s="9"/>
      <c r="E135" s="9"/>
      <c r="F135" s="9"/>
      <c r="G135" s="6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7" t="s">
        <v>7</v>
      </c>
      <c r="C136" s="8" t="str">
        <f>$C$6</f>
        <v/>
      </c>
      <c r="D136" s="9"/>
      <c r="E136" s="9"/>
      <c r="F136" s="9"/>
      <c r="G136" s="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7" t="s">
        <v>9</v>
      </c>
      <c r="C137" s="8" t="str">
        <f>$C$7</f>
        <v/>
      </c>
      <c r="D137" s="9"/>
      <c r="E137" s="9"/>
      <c r="F137" s="9"/>
      <c r="G137" s="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10"/>
      <c r="B138" s="5"/>
      <c r="C138" s="5"/>
      <c r="D138" s="5"/>
      <c r="E138" s="5"/>
      <c r="F138" s="3"/>
      <c r="G138" s="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7" t="s">
        <v>12</v>
      </c>
      <c r="C139" s="8" t="str">
        <f>$C$9</f>
        <v/>
      </c>
      <c r="D139" s="9"/>
      <c r="E139" s="9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4"/>
      <c r="B140" s="5"/>
      <c r="C140" s="4"/>
      <c r="D140" s="4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4"/>
      <c r="B141" s="5"/>
      <c r="C141" s="4"/>
      <c r="D141" s="4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20" t="s">
        <v>98</v>
      </c>
      <c r="B142" s="21"/>
      <c r="C142" s="21"/>
      <c r="D142" s="21"/>
      <c r="E142" s="21"/>
      <c r="F142" s="2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25" t="s">
        <v>15</v>
      </c>
      <c r="B143" s="21"/>
      <c r="C143" s="21"/>
      <c r="D143" s="21"/>
      <c r="E143" s="21"/>
      <c r="F143" s="2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26" t="s">
        <v>16</v>
      </c>
      <c r="B144" s="27" t="s">
        <v>17</v>
      </c>
      <c r="C144" s="27" t="s">
        <v>18</v>
      </c>
      <c r="D144" s="27" t="s">
        <v>19</v>
      </c>
      <c r="E144" s="27" t="s">
        <v>20</v>
      </c>
      <c r="F144" s="28" t="s">
        <v>21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29" t="s">
        <v>22</v>
      </c>
      <c r="B145" s="30">
        <v>5.0</v>
      </c>
      <c r="C145" s="31" t="s">
        <v>23</v>
      </c>
      <c r="D145" s="47"/>
      <c r="E145" s="33">
        <f t="shared" ref="E145:E175" si="7">D145*B145</f>
        <v>0</v>
      </c>
      <c r="F145" s="4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5" t="s">
        <v>24</v>
      </c>
      <c r="B146" s="30">
        <v>0.0</v>
      </c>
      <c r="C146" s="36" t="s">
        <v>25</v>
      </c>
      <c r="D146" s="47"/>
      <c r="E146" s="33">
        <f t="shared" si="7"/>
        <v>0</v>
      </c>
      <c r="F146" s="4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5" t="s">
        <v>26</v>
      </c>
      <c r="B147" s="30">
        <v>0.0</v>
      </c>
      <c r="C147" s="36" t="s">
        <v>27</v>
      </c>
      <c r="D147" s="47"/>
      <c r="E147" s="33">
        <f t="shared" si="7"/>
        <v>0</v>
      </c>
      <c r="F147" s="4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29" t="s">
        <v>28</v>
      </c>
      <c r="B148" s="30">
        <v>52.0</v>
      </c>
      <c r="C148" s="31" t="s">
        <v>29</v>
      </c>
      <c r="D148" s="47"/>
      <c r="E148" s="33">
        <f t="shared" si="7"/>
        <v>0</v>
      </c>
      <c r="F148" s="4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5" t="s">
        <v>30</v>
      </c>
      <c r="B149" s="37">
        <v>0.0</v>
      </c>
      <c r="C149" s="38" t="s">
        <v>31</v>
      </c>
      <c r="D149" s="47"/>
      <c r="E149" s="33">
        <f t="shared" si="7"/>
        <v>0</v>
      </c>
      <c r="F149" s="4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5" t="s">
        <v>32</v>
      </c>
      <c r="B150" s="37">
        <v>0.0</v>
      </c>
      <c r="C150" s="38" t="s">
        <v>33</v>
      </c>
      <c r="D150" s="47"/>
      <c r="E150" s="33">
        <f t="shared" si="7"/>
        <v>0</v>
      </c>
      <c r="F150" s="4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5" t="s">
        <v>34</v>
      </c>
      <c r="B151" s="37">
        <v>0.0</v>
      </c>
      <c r="C151" s="38" t="s">
        <v>35</v>
      </c>
      <c r="D151" s="47"/>
      <c r="E151" s="33">
        <f t="shared" si="7"/>
        <v>0</v>
      </c>
      <c r="F151" s="4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5" t="s">
        <v>36</v>
      </c>
      <c r="B152" s="37">
        <v>0.0</v>
      </c>
      <c r="C152" s="38" t="s">
        <v>37</v>
      </c>
      <c r="D152" s="47"/>
      <c r="E152" s="33">
        <f t="shared" si="7"/>
        <v>0</v>
      </c>
      <c r="F152" s="4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5" t="s">
        <v>38</v>
      </c>
      <c r="B153" s="37">
        <v>0.0</v>
      </c>
      <c r="C153" s="38" t="s">
        <v>39</v>
      </c>
      <c r="D153" s="47"/>
      <c r="E153" s="33">
        <f t="shared" si="7"/>
        <v>0</v>
      </c>
      <c r="F153" s="4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5" t="s">
        <v>40</v>
      </c>
      <c r="B154" s="37">
        <v>52.0</v>
      </c>
      <c r="C154" s="38" t="s">
        <v>41</v>
      </c>
      <c r="D154" s="47"/>
      <c r="E154" s="33">
        <f t="shared" si="7"/>
        <v>0</v>
      </c>
      <c r="F154" s="4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5" t="s">
        <v>42</v>
      </c>
      <c r="B155" s="37">
        <v>1.0</v>
      </c>
      <c r="C155" s="38" t="s">
        <v>43</v>
      </c>
      <c r="D155" s="47"/>
      <c r="E155" s="33">
        <f t="shared" si="7"/>
        <v>0</v>
      </c>
      <c r="F155" s="4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5" t="s">
        <v>44</v>
      </c>
      <c r="B156" s="37">
        <v>1.0</v>
      </c>
      <c r="C156" s="38" t="s">
        <v>45</v>
      </c>
      <c r="D156" s="47"/>
      <c r="E156" s="33">
        <f t="shared" si="7"/>
        <v>0</v>
      </c>
      <c r="F156" s="4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5" t="s">
        <v>46</v>
      </c>
      <c r="B157" s="37">
        <v>1.0</v>
      </c>
      <c r="C157" s="38" t="s">
        <v>47</v>
      </c>
      <c r="D157" s="47"/>
      <c r="E157" s="33">
        <f t="shared" si="7"/>
        <v>0</v>
      </c>
      <c r="F157" s="4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5" t="s">
        <v>48</v>
      </c>
      <c r="B158" s="37">
        <v>1.0</v>
      </c>
      <c r="C158" s="38" t="s">
        <v>49</v>
      </c>
      <c r="D158" s="47"/>
      <c r="E158" s="33">
        <f t="shared" si="7"/>
        <v>0</v>
      </c>
      <c r="F158" s="4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5" t="s">
        <v>50</v>
      </c>
      <c r="B159" s="37">
        <v>1.0</v>
      </c>
      <c r="C159" s="38" t="s">
        <v>51</v>
      </c>
      <c r="D159" s="47"/>
      <c r="E159" s="33">
        <f t="shared" si="7"/>
        <v>0</v>
      </c>
      <c r="F159" s="4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5" t="s">
        <v>52</v>
      </c>
      <c r="B160" s="37">
        <v>1.0</v>
      </c>
      <c r="C160" s="38" t="s">
        <v>53</v>
      </c>
      <c r="D160" s="47"/>
      <c r="E160" s="33">
        <f t="shared" si="7"/>
        <v>0</v>
      </c>
      <c r="F160" s="4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5" t="s">
        <v>54</v>
      </c>
      <c r="B161" s="37">
        <v>1.0</v>
      </c>
      <c r="C161" s="38" t="s">
        <v>55</v>
      </c>
      <c r="D161" s="47"/>
      <c r="E161" s="33">
        <f t="shared" si="7"/>
        <v>0</v>
      </c>
      <c r="F161" s="4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5" t="s">
        <v>56</v>
      </c>
      <c r="B162" s="37">
        <v>1.0</v>
      </c>
      <c r="C162" s="38" t="s">
        <v>57</v>
      </c>
      <c r="D162" s="47"/>
      <c r="E162" s="33">
        <f t="shared" si="7"/>
        <v>0</v>
      </c>
      <c r="F162" s="4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5" t="s">
        <v>58</v>
      </c>
      <c r="B163" s="37">
        <v>1.0</v>
      </c>
      <c r="C163" s="38" t="s">
        <v>59</v>
      </c>
      <c r="D163" s="47"/>
      <c r="E163" s="33">
        <f t="shared" si="7"/>
        <v>0</v>
      </c>
      <c r="F163" s="4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5" t="s">
        <v>60</v>
      </c>
      <c r="B164" s="37">
        <v>1.0</v>
      </c>
      <c r="C164" s="38" t="s">
        <v>61</v>
      </c>
      <c r="D164" s="47"/>
      <c r="E164" s="33">
        <f t="shared" si="7"/>
        <v>0</v>
      </c>
      <c r="F164" s="4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5" t="s">
        <v>62</v>
      </c>
      <c r="B165" s="37">
        <v>57.0</v>
      </c>
      <c r="C165" s="38" t="s">
        <v>63</v>
      </c>
      <c r="D165" s="47"/>
      <c r="E165" s="33">
        <f t="shared" si="7"/>
        <v>0</v>
      </c>
      <c r="F165" s="4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5" t="s">
        <v>64</v>
      </c>
      <c r="B166" s="37">
        <v>57.0</v>
      </c>
      <c r="C166" s="38" t="s">
        <v>65</v>
      </c>
      <c r="D166" s="47"/>
      <c r="E166" s="33">
        <f t="shared" si="7"/>
        <v>0</v>
      </c>
      <c r="F166" s="4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5" t="s">
        <v>66</v>
      </c>
      <c r="B167" s="37">
        <v>57.0</v>
      </c>
      <c r="C167" s="38" t="s">
        <v>67</v>
      </c>
      <c r="D167" s="47"/>
      <c r="E167" s="33">
        <f t="shared" si="7"/>
        <v>0</v>
      </c>
      <c r="F167" s="4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5" t="s">
        <v>68</v>
      </c>
      <c r="B168" s="37">
        <v>57.0</v>
      </c>
      <c r="C168" s="38" t="s">
        <v>69</v>
      </c>
      <c r="D168" s="47"/>
      <c r="E168" s="33">
        <f t="shared" si="7"/>
        <v>0</v>
      </c>
      <c r="F168" s="4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5" t="s">
        <v>70</v>
      </c>
      <c r="B169" s="37">
        <v>57.0</v>
      </c>
      <c r="C169" s="38" t="s">
        <v>71</v>
      </c>
      <c r="D169" s="47"/>
      <c r="E169" s="33">
        <f t="shared" si="7"/>
        <v>0</v>
      </c>
      <c r="F169" s="4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5" t="s">
        <v>72</v>
      </c>
      <c r="B170" s="37">
        <v>57.0</v>
      </c>
      <c r="C170" s="38" t="s">
        <v>73</v>
      </c>
      <c r="D170" s="47"/>
      <c r="E170" s="33">
        <f t="shared" si="7"/>
        <v>0</v>
      </c>
      <c r="F170" s="4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5" t="s">
        <v>74</v>
      </c>
      <c r="B171" s="37">
        <v>57.0</v>
      </c>
      <c r="C171" s="38" t="s">
        <v>75</v>
      </c>
      <c r="D171" s="47"/>
      <c r="E171" s="33">
        <f t="shared" si="7"/>
        <v>0</v>
      </c>
      <c r="F171" s="4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5" t="s">
        <v>76</v>
      </c>
      <c r="B172" s="37">
        <v>57.0</v>
      </c>
      <c r="C172" s="38" t="s">
        <v>77</v>
      </c>
      <c r="D172" s="47"/>
      <c r="E172" s="33">
        <f t="shared" si="7"/>
        <v>0</v>
      </c>
      <c r="F172" s="4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5" t="s">
        <v>74</v>
      </c>
      <c r="B173" s="37">
        <v>57.0</v>
      </c>
      <c r="C173" s="38" t="s">
        <v>75</v>
      </c>
      <c r="D173" s="47"/>
      <c r="E173" s="33">
        <f t="shared" si="7"/>
        <v>0</v>
      </c>
      <c r="F173" s="4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5" t="s">
        <v>78</v>
      </c>
      <c r="B174" s="37">
        <v>57.0</v>
      </c>
      <c r="C174" s="38" t="s">
        <v>79</v>
      </c>
      <c r="D174" s="47"/>
      <c r="E174" s="33">
        <f t="shared" si="7"/>
        <v>0</v>
      </c>
      <c r="F174" s="4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5"/>
      <c r="B175" s="37"/>
      <c r="C175" s="38"/>
      <c r="D175" s="47"/>
      <c r="E175" s="33">
        <f t="shared" si="7"/>
        <v>0</v>
      </c>
      <c r="F175" s="4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5"/>
      <c r="B176" s="37"/>
      <c r="C176" s="38"/>
      <c r="D176" s="47"/>
      <c r="E176" s="33">
        <v>0.0</v>
      </c>
      <c r="F176" s="4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42" t="s">
        <v>80</v>
      </c>
      <c r="B177" s="43"/>
      <c r="C177" s="43"/>
      <c r="D177" s="43"/>
      <c r="E177" s="43"/>
      <c r="F177" s="4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29" t="s">
        <v>81</v>
      </c>
      <c r="B178" s="30">
        <v>5.0</v>
      </c>
      <c r="C178" s="31" t="s">
        <v>23</v>
      </c>
      <c r="D178" s="47"/>
      <c r="E178" s="33">
        <f t="shared" ref="E178:E182" si="8">D178*B178</f>
        <v>0</v>
      </c>
      <c r="F178" s="4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5" t="s">
        <v>82</v>
      </c>
      <c r="B179" s="30">
        <v>0.0</v>
      </c>
      <c r="C179" s="36" t="s">
        <v>25</v>
      </c>
      <c r="D179" s="47"/>
      <c r="E179" s="33">
        <f t="shared" si="8"/>
        <v>0</v>
      </c>
      <c r="F179" s="4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5" t="s">
        <v>83</v>
      </c>
      <c r="B180" s="30">
        <v>0.0</v>
      </c>
      <c r="C180" s="36" t="s">
        <v>27</v>
      </c>
      <c r="D180" s="47"/>
      <c r="E180" s="33">
        <f t="shared" si="8"/>
        <v>0</v>
      </c>
      <c r="F180" s="4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29" t="s">
        <v>84</v>
      </c>
      <c r="B181" s="30">
        <v>52.0</v>
      </c>
      <c r="C181" s="31" t="s">
        <v>29</v>
      </c>
      <c r="D181" s="47"/>
      <c r="E181" s="33">
        <f t="shared" si="8"/>
        <v>0</v>
      </c>
      <c r="F181" s="4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45"/>
      <c r="B182" s="37"/>
      <c r="C182" s="46"/>
      <c r="D182" s="47"/>
      <c r="E182" s="33">
        <f t="shared" si="8"/>
        <v>0</v>
      </c>
      <c r="F182" s="4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42" t="s">
        <v>85</v>
      </c>
      <c r="B183" s="43"/>
      <c r="C183" s="43"/>
      <c r="D183" s="43"/>
      <c r="E183" s="43"/>
      <c r="F183" s="4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29" t="s">
        <v>86</v>
      </c>
      <c r="B184" s="30">
        <v>5.0</v>
      </c>
      <c r="C184" s="31" t="s">
        <v>23</v>
      </c>
      <c r="D184" s="47"/>
      <c r="E184" s="33">
        <f t="shared" ref="E184:E188" si="9">D184*B184</f>
        <v>0</v>
      </c>
      <c r="F184" s="4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5" t="s">
        <v>87</v>
      </c>
      <c r="B185" s="30">
        <v>0.0</v>
      </c>
      <c r="C185" s="36" t="s">
        <v>25</v>
      </c>
      <c r="D185" s="47"/>
      <c r="E185" s="33">
        <f t="shared" si="9"/>
        <v>0</v>
      </c>
      <c r="F185" s="4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5" t="s">
        <v>88</v>
      </c>
      <c r="B186" s="30">
        <v>0.0</v>
      </c>
      <c r="C186" s="36" t="s">
        <v>27</v>
      </c>
      <c r="D186" s="47"/>
      <c r="E186" s="33">
        <f t="shared" si="9"/>
        <v>0</v>
      </c>
      <c r="F186" s="4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29" t="s">
        <v>89</v>
      </c>
      <c r="B187" s="30">
        <v>52.0</v>
      </c>
      <c r="C187" s="31" t="s">
        <v>29</v>
      </c>
      <c r="D187" s="47"/>
      <c r="E187" s="33">
        <f t="shared" si="9"/>
        <v>0</v>
      </c>
      <c r="F187" s="4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49"/>
      <c r="B188" s="50"/>
      <c r="C188" s="51"/>
      <c r="D188" s="52"/>
      <c r="E188" s="53">
        <f t="shared" si="9"/>
        <v>0</v>
      </c>
      <c r="F188" s="5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55" t="s">
        <v>90</v>
      </c>
      <c r="E189" s="56">
        <f>SUMIFS(E145:E188,F145:F188,"Yes")</f>
        <v>0</v>
      </c>
      <c r="F189" s="6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55" t="s">
        <v>91</v>
      </c>
      <c r="E190" s="56">
        <f>7.75%*E189</f>
        <v>0</v>
      </c>
      <c r="F190" s="6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55" t="s">
        <v>92</v>
      </c>
      <c r="E191" s="57">
        <f>SUMIFS(E145:E188,F145:F188,"No")</f>
        <v>0</v>
      </c>
      <c r="F191" s="6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58" t="s">
        <v>93</v>
      </c>
      <c r="B192" s="40"/>
      <c r="C192" s="40"/>
      <c r="D192" s="40"/>
      <c r="E192" s="59"/>
      <c r="F192" s="6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55" t="s">
        <v>94</v>
      </c>
      <c r="E193" s="60">
        <f>SUM(E189:E192)</f>
        <v>0</v>
      </c>
      <c r="F193" s="6"/>
      <c r="G193" s="61" t="s">
        <v>99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4"/>
      <c r="B194" s="5"/>
      <c r="C194" s="4"/>
      <c r="D194" s="4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4"/>
      <c r="B195" s="5"/>
      <c r="C195" s="4"/>
      <c r="D195" s="4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4"/>
      <c r="B196" s="5"/>
      <c r="C196" s="4"/>
      <c r="D196" s="4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4"/>
      <c r="B197" s="5"/>
      <c r="C197" s="4"/>
      <c r="D197" s="4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7" t="s">
        <v>2</v>
      </c>
      <c r="C198" s="8" t="str">
        <f>$C$3</f>
        <v/>
      </c>
      <c r="D198" s="9"/>
      <c r="E198" s="9"/>
      <c r="F198" s="9"/>
      <c r="G198" s="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10"/>
      <c r="B199" s="5"/>
      <c r="C199" s="5"/>
      <c r="D199" s="5"/>
      <c r="E199" s="5"/>
      <c r="F199" s="3"/>
      <c r="G199" s="6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7" t="s">
        <v>5</v>
      </c>
      <c r="C200" s="8" t="str">
        <f>$C$5</f>
        <v/>
      </c>
      <c r="D200" s="9"/>
      <c r="E200" s="9"/>
      <c r="F200" s="9"/>
      <c r="G200" s="6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7" t="s">
        <v>7</v>
      </c>
      <c r="C201" s="8" t="str">
        <f>$C$6</f>
        <v/>
      </c>
      <c r="D201" s="9"/>
      <c r="E201" s="9"/>
      <c r="F201" s="9"/>
      <c r="G201" s="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7" t="s">
        <v>9</v>
      </c>
      <c r="C202" s="8" t="str">
        <f>$C$7</f>
        <v/>
      </c>
      <c r="D202" s="9"/>
      <c r="E202" s="9"/>
      <c r="F202" s="9"/>
      <c r="G202" s="6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10"/>
      <c r="B203" s="5"/>
      <c r="C203" s="5"/>
      <c r="D203" s="5"/>
      <c r="E203" s="5"/>
      <c r="F203" s="3"/>
      <c r="G203" s="6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7" t="s">
        <v>12</v>
      </c>
      <c r="C204" s="8" t="str">
        <f>$C$9</f>
        <v/>
      </c>
      <c r="D204" s="9"/>
      <c r="E204" s="9"/>
      <c r="F204" s="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4"/>
      <c r="B205" s="5"/>
      <c r="C205" s="4"/>
      <c r="D205" s="4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4"/>
      <c r="B206" s="5"/>
      <c r="C206" s="4"/>
      <c r="D206" s="4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20" t="s">
        <v>100</v>
      </c>
      <c r="B207" s="21"/>
      <c r="C207" s="21"/>
      <c r="D207" s="21"/>
      <c r="E207" s="21"/>
      <c r="F207" s="2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25" t="s">
        <v>15</v>
      </c>
      <c r="B208" s="21"/>
      <c r="C208" s="21"/>
      <c r="D208" s="21"/>
      <c r="E208" s="21"/>
      <c r="F208" s="2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26" t="s">
        <v>16</v>
      </c>
      <c r="B209" s="27" t="s">
        <v>17</v>
      </c>
      <c r="C209" s="27" t="s">
        <v>18</v>
      </c>
      <c r="D209" s="27" t="s">
        <v>19</v>
      </c>
      <c r="E209" s="27" t="s">
        <v>20</v>
      </c>
      <c r="F209" s="28" t="s">
        <v>21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29" t="s">
        <v>22</v>
      </c>
      <c r="B210" s="30">
        <v>6.0</v>
      </c>
      <c r="C210" s="31" t="s">
        <v>23</v>
      </c>
      <c r="D210" s="47"/>
      <c r="E210" s="33">
        <f t="shared" ref="E210:E240" si="10">D210*B210</f>
        <v>0</v>
      </c>
      <c r="F210" s="4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5" t="s">
        <v>24</v>
      </c>
      <c r="B211" s="30">
        <v>0.0</v>
      </c>
      <c r="C211" s="36" t="s">
        <v>25</v>
      </c>
      <c r="D211" s="47"/>
      <c r="E211" s="33">
        <f t="shared" si="10"/>
        <v>0</v>
      </c>
      <c r="F211" s="4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5" t="s">
        <v>26</v>
      </c>
      <c r="B212" s="30">
        <v>0.0</v>
      </c>
      <c r="C212" s="36" t="s">
        <v>27</v>
      </c>
      <c r="D212" s="47"/>
      <c r="E212" s="33">
        <f t="shared" si="10"/>
        <v>0</v>
      </c>
      <c r="F212" s="4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29" t="s">
        <v>28</v>
      </c>
      <c r="B213" s="30">
        <v>54.0</v>
      </c>
      <c r="C213" s="31" t="s">
        <v>29</v>
      </c>
      <c r="D213" s="47"/>
      <c r="E213" s="33">
        <f t="shared" si="10"/>
        <v>0</v>
      </c>
      <c r="F213" s="4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5" t="s">
        <v>30</v>
      </c>
      <c r="B214" s="37">
        <v>0.0</v>
      </c>
      <c r="C214" s="38" t="s">
        <v>31</v>
      </c>
      <c r="D214" s="47"/>
      <c r="E214" s="33">
        <f t="shared" si="10"/>
        <v>0</v>
      </c>
      <c r="F214" s="4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5" t="s">
        <v>32</v>
      </c>
      <c r="B215" s="37">
        <v>0.0</v>
      </c>
      <c r="C215" s="38" t="s">
        <v>33</v>
      </c>
      <c r="D215" s="47"/>
      <c r="E215" s="33">
        <f t="shared" si="10"/>
        <v>0</v>
      </c>
      <c r="F215" s="4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5" t="s">
        <v>34</v>
      </c>
      <c r="B216" s="37">
        <v>0.0</v>
      </c>
      <c r="C216" s="38" t="s">
        <v>35</v>
      </c>
      <c r="D216" s="47"/>
      <c r="E216" s="33">
        <f t="shared" si="10"/>
        <v>0</v>
      </c>
      <c r="F216" s="4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5" t="s">
        <v>36</v>
      </c>
      <c r="B217" s="37">
        <v>0.0</v>
      </c>
      <c r="C217" s="38" t="s">
        <v>37</v>
      </c>
      <c r="D217" s="47"/>
      <c r="E217" s="33">
        <f t="shared" si="10"/>
        <v>0</v>
      </c>
      <c r="F217" s="4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5" t="s">
        <v>38</v>
      </c>
      <c r="B218" s="37">
        <v>0.0</v>
      </c>
      <c r="C218" s="38" t="s">
        <v>39</v>
      </c>
      <c r="D218" s="47"/>
      <c r="E218" s="33">
        <f t="shared" si="10"/>
        <v>0</v>
      </c>
      <c r="F218" s="4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5" t="s">
        <v>40</v>
      </c>
      <c r="B219" s="37">
        <v>54.0</v>
      </c>
      <c r="C219" s="38" t="s">
        <v>41</v>
      </c>
      <c r="D219" s="47"/>
      <c r="E219" s="33">
        <f t="shared" si="10"/>
        <v>0</v>
      </c>
      <c r="F219" s="4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5" t="s">
        <v>42</v>
      </c>
      <c r="B220" s="37">
        <v>1.0</v>
      </c>
      <c r="C220" s="38" t="s">
        <v>43</v>
      </c>
      <c r="D220" s="47"/>
      <c r="E220" s="33">
        <f t="shared" si="10"/>
        <v>0</v>
      </c>
      <c r="F220" s="4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5" t="s">
        <v>44</v>
      </c>
      <c r="B221" s="37">
        <v>1.0</v>
      </c>
      <c r="C221" s="38" t="s">
        <v>45</v>
      </c>
      <c r="D221" s="47"/>
      <c r="E221" s="33">
        <f t="shared" si="10"/>
        <v>0</v>
      </c>
      <c r="F221" s="4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5" t="s">
        <v>46</v>
      </c>
      <c r="B222" s="37">
        <v>1.0</v>
      </c>
      <c r="C222" s="38" t="s">
        <v>47</v>
      </c>
      <c r="D222" s="47"/>
      <c r="E222" s="33">
        <f t="shared" si="10"/>
        <v>0</v>
      </c>
      <c r="F222" s="4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5" t="s">
        <v>48</v>
      </c>
      <c r="B223" s="37">
        <v>1.0</v>
      </c>
      <c r="C223" s="38" t="s">
        <v>49</v>
      </c>
      <c r="D223" s="47"/>
      <c r="E223" s="33">
        <f t="shared" si="10"/>
        <v>0</v>
      </c>
      <c r="F223" s="4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5" t="s">
        <v>50</v>
      </c>
      <c r="B224" s="37">
        <v>1.0</v>
      </c>
      <c r="C224" s="38" t="s">
        <v>51</v>
      </c>
      <c r="D224" s="47"/>
      <c r="E224" s="33">
        <f t="shared" si="10"/>
        <v>0</v>
      </c>
      <c r="F224" s="4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5" t="s">
        <v>52</v>
      </c>
      <c r="B225" s="37">
        <v>1.0</v>
      </c>
      <c r="C225" s="38" t="s">
        <v>53</v>
      </c>
      <c r="D225" s="47"/>
      <c r="E225" s="33">
        <f t="shared" si="10"/>
        <v>0</v>
      </c>
      <c r="F225" s="4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5" t="s">
        <v>54</v>
      </c>
      <c r="B226" s="37">
        <v>1.0</v>
      </c>
      <c r="C226" s="38" t="s">
        <v>55</v>
      </c>
      <c r="D226" s="47"/>
      <c r="E226" s="33">
        <f t="shared" si="10"/>
        <v>0</v>
      </c>
      <c r="F226" s="4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5" t="s">
        <v>56</v>
      </c>
      <c r="B227" s="37">
        <v>1.0</v>
      </c>
      <c r="C227" s="38" t="s">
        <v>57</v>
      </c>
      <c r="D227" s="47"/>
      <c r="E227" s="33">
        <f t="shared" si="10"/>
        <v>0</v>
      </c>
      <c r="F227" s="4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5" t="s">
        <v>58</v>
      </c>
      <c r="B228" s="37">
        <v>1.0</v>
      </c>
      <c r="C228" s="38" t="s">
        <v>59</v>
      </c>
      <c r="D228" s="47"/>
      <c r="E228" s="33">
        <f t="shared" si="10"/>
        <v>0</v>
      </c>
      <c r="F228" s="4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5" t="s">
        <v>60</v>
      </c>
      <c r="B229" s="37">
        <v>1.0</v>
      </c>
      <c r="C229" s="38" t="s">
        <v>61</v>
      </c>
      <c r="D229" s="47"/>
      <c r="E229" s="33">
        <f t="shared" si="10"/>
        <v>0</v>
      </c>
      <c r="F229" s="4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5" t="s">
        <v>62</v>
      </c>
      <c r="B230" s="37">
        <v>60.0</v>
      </c>
      <c r="C230" s="38" t="s">
        <v>63</v>
      </c>
      <c r="D230" s="47"/>
      <c r="E230" s="33">
        <f t="shared" si="10"/>
        <v>0</v>
      </c>
      <c r="F230" s="4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5" t="s">
        <v>64</v>
      </c>
      <c r="B231" s="37">
        <v>60.0</v>
      </c>
      <c r="C231" s="38" t="s">
        <v>65</v>
      </c>
      <c r="D231" s="47"/>
      <c r="E231" s="33">
        <f t="shared" si="10"/>
        <v>0</v>
      </c>
      <c r="F231" s="4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5" t="s">
        <v>66</v>
      </c>
      <c r="B232" s="37">
        <v>60.0</v>
      </c>
      <c r="C232" s="38" t="s">
        <v>67</v>
      </c>
      <c r="D232" s="47"/>
      <c r="E232" s="33">
        <f t="shared" si="10"/>
        <v>0</v>
      </c>
      <c r="F232" s="4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5" t="s">
        <v>68</v>
      </c>
      <c r="B233" s="37">
        <v>60.0</v>
      </c>
      <c r="C233" s="38" t="s">
        <v>69</v>
      </c>
      <c r="D233" s="47"/>
      <c r="E233" s="33">
        <f t="shared" si="10"/>
        <v>0</v>
      </c>
      <c r="F233" s="4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5" t="s">
        <v>70</v>
      </c>
      <c r="B234" s="37">
        <v>60.0</v>
      </c>
      <c r="C234" s="38" t="s">
        <v>71</v>
      </c>
      <c r="D234" s="47"/>
      <c r="E234" s="33">
        <f t="shared" si="10"/>
        <v>0</v>
      </c>
      <c r="F234" s="4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5" t="s">
        <v>72</v>
      </c>
      <c r="B235" s="37">
        <v>60.0</v>
      </c>
      <c r="C235" s="38" t="s">
        <v>73</v>
      </c>
      <c r="D235" s="47"/>
      <c r="E235" s="33">
        <f t="shared" si="10"/>
        <v>0</v>
      </c>
      <c r="F235" s="4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5" t="s">
        <v>74</v>
      </c>
      <c r="B236" s="37">
        <v>60.0</v>
      </c>
      <c r="C236" s="38" t="s">
        <v>75</v>
      </c>
      <c r="D236" s="47"/>
      <c r="E236" s="33">
        <f t="shared" si="10"/>
        <v>0</v>
      </c>
      <c r="F236" s="4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5" t="s">
        <v>76</v>
      </c>
      <c r="B237" s="37">
        <v>60.0</v>
      </c>
      <c r="C237" s="38" t="s">
        <v>77</v>
      </c>
      <c r="D237" s="47"/>
      <c r="E237" s="33">
        <f t="shared" si="10"/>
        <v>0</v>
      </c>
      <c r="F237" s="4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5" t="s">
        <v>74</v>
      </c>
      <c r="B238" s="37">
        <v>60.0</v>
      </c>
      <c r="C238" s="38" t="s">
        <v>75</v>
      </c>
      <c r="D238" s="47"/>
      <c r="E238" s="33">
        <f t="shared" si="10"/>
        <v>0</v>
      </c>
      <c r="F238" s="4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5" t="s">
        <v>78</v>
      </c>
      <c r="B239" s="37">
        <v>60.0</v>
      </c>
      <c r="C239" s="38" t="s">
        <v>79</v>
      </c>
      <c r="D239" s="47"/>
      <c r="E239" s="33">
        <f t="shared" si="10"/>
        <v>0</v>
      </c>
      <c r="F239" s="4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5"/>
      <c r="B240" s="37"/>
      <c r="C240" s="38"/>
      <c r="D240" s="47"/>
      <c r="E240" s="33">
        <f t="shared" si="10"/>
        <v>0</v>
      </c>
      <c r="F240" s="4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5"/>
      <c r="B241" s="37"/>
      <c r="C241" s="38"/>
      <c r="D241" s="47"/>
      <c r="E241" s="33">
        <v>0.0</v>
      </c>
      <c r="F241" s="4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42" t="s">
        <v>80</v>
      </c>
      <c r="B242" s="43"/>
      <c r="C242" s="43"/>
      <c r="D242" s="43"/>
      <c r="E242" s="43"/>
      <c r="F242" s="4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29" t="s">
        <v>81</v>
      </c>
      <c r="B243" s="30"/>
      <c r="C243" s="31" t="s">
        <v>23</v>
      </c>
      <c r="D243" s="47"/>
      <c r="E243" s="33">
        <f t="shared" ref="E243:E247" si="11">D243*B243</f>
        <v>0</v>
      </c>
      <c r="F243" s="4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5" t="s">
        <v>82</v>
      </c>
      <c r="B244" s="30"/>
      <c r="C244" s="36" t="s">
        <v>25</v>
      </c>
      <c r="D244" s="47"/>
      <c r="E244" s="33">
        <f t="shared" si="11"/>
        <v>0</v>
      </c>
      <c r="F244" s="4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5" t="s">
        <v>83</v>
      </c>
      <c r="B245" s="30"/>
      <c r="C245" s="36" t="s">
        <v>27</v>
      </c>
      <c r="D245" s="47"/>
      <c r="E245" s="33">
        <f t="shared" si="11"/>
        <v>0</v>
      </c>
      <c r="F245" s="4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29" t="s">
        <v>84</v>
      </c>
      <c r="B246" s="30"/>
      <c r="C246" s="31" t="s">
        <v>29</v>
      </c>
      <c r="D246" s="47"/>
      <c r="E246" s="33">
        <f t="shared" si="11"/>
        <v>0</v>
      </c>
      <c r="F246" s="4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45"/>
      <c r="B247" s="37"/>
      <c r="C247" s="46"/>
      <c r="D247" s="47"/>
      <c r="E247" s="33">
        <f t="shared" si="11"/>
        <v>0</v>
      </c>
      <c r="F247" s="4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42" t="s">
        <v>85</v>
      </c>
      <c r="B248" s="43"/>
      <c r="C248" s="43"/>
      <c r="D248" s="43"/>
      <c r="E248" s="43"/>
      <c r="F248" s="4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29" t="s">
        <v>86</v>
      </c>
      <c r="B249" s="30"/>
      <c r="C249" s="31" t="s">
        <v>23</v>
      </c>
      <c r="D249" s="47"/>
      <c r="E249" s="33">
        <f t="shared" ref="E249:E253" si="12">D249*B249</f>
        <v>0</v>
      </c>
      <c r="F249" s="4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5" t="s">
        <v>87</v>
      </c>
      <c r="B250" s="30"/>
      <c r="C250" s="36" t="s">
        <v>25</v>
      </c>
      <c r="D250" s="47"/>
      <c r="E250" s="33">
        <f t="shared" si="12"/>
        <v>0</v>
      </c>
      <c r="F250" s="4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5" t="s">
        <v>88</v>
      </c>
      <c r="B251" s="30"/>
      <c r="C251" s="36" t="s">
        <v>27</v>
      </c>
      <c r="D251" s="47"/>
      <c r="E251" s="33">
        <f t="shared" si="12"/>
        <v>0</v>
      </c>
      <c r="F251" s="4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29" t="s">
        <v>89</v>
      </c>
      <c r="B252" s="30"/>
      <c r="C252" s="31" t="s">
        <v>29</v>
      </c>
      <c r="D252" s="47"/>
      <c r="E252" s="33">
        <f t="shared" si="12"/>
        <v>0</v>
      </c>
      <c r="F252" s="4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49"/>
      <c r="B253" s="50"/>
      <c r="C253" s="51"/>
      <c r="D253" s="52"/>
      <c r="E253" s="53">
        <f t="shared" si="12"/>
        <v>0</v>
      </c>
      <c r="F253" s="5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55" t="s">
        <v>90</v>
      </c>
      <c r="E254" s="56">
        <f>SUMIFS(E210:E253,F210:F253,"Yes")</f>
        <v>0</v>
      </c>
      <c r="F254" s="6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55" t="s">
        <v>91</v>
      </c>
      <c r="E255" s="56">
        <f>7.75%*E254</f>
        <v>0</v>
      </c>
      <c r="F255" s="6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55" t="s">
        <v>92</v>
      </c>
      <c r="E256" s="57">
        <f>SUMIFS(E210:E253,F210:F253,"No")</f>
        <v>0</v>
      </c>
      <c r="F256" s="6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58" t="s">
        <v>93</v>
      </c>
      <c r="B257" s="40"/>
      <c r="C257" s="40"/>
      <c r="D257" s="40"/>
      <c r="E257" s="59"/>
      <c r="F257" s="6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55" t="s">
        <v>94</v>
      </c>
      <c r="E258" s="60">
        <f>SUM(E254:E257)</f>
        <v>0</v>
      </c>
      <c r="F258" s="6"/>
      <c r="G258" s="61" t="s">
        <v>101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4"/>
      <c r="B259" s="5"/>
      <c r="C259" s="4"/>
      <c r="D259" s="4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4"/>
      <c r="B260" s="5"/>
      <c r="C260" s="4"/>
      <c r="D260" s="4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4"/>
      <c r="B261" s="5"/>
      <c r="C261" s="4"/>
      <c r="D261" s="4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4"/>
      <c r="B262" s="5"/>
      <c r="C262" s="4"/>
      <c r="D262" s="4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7" t="s">
        <v>2</v>
      </c>
      <c r="C263" s="8" t="str">
        <f>$C$3</f>
        <v/>
      </c>
      <c r="D263" s="9"/>
      <c r="E263" s="9"/>
      <c r="F263" s="9"/>
      <c r="G263" s="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10"/>
      <c r="B264" s="5"/>
      <c r="C264" s="5"/>
      <c r="D264" s="5"/>
      <c r="E264" s="5"/>
      <c r="F264" s="3"/>
      <c r="G264" s="6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7" t="s">
        <v>5</v>
      </c>
      <c r="C265" s="8" t="str">
        <f>$C$5</f>
        <v/>
      </c>
      <c r="D265" s="9"/>
      <c r="E265" s="9"/>
      <c r="F265" s="9"/>
      <c r="G265" s="6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7" t="s">
        <v>7</v>
      </c>
      <c r="C266" s="8" t="str">
        <f>$C$6</f>
        <v/>
      </c>
      <c r="D266" s="9"/>
      <c r="E266" s="9"/>
      <c r="F266" s="9"/>
      <c r="G266" s="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7" t="s">
        <v>9</v>
      </c>
      <c r="C267" s="8" t="str">
        <f>$C$7</f>
        <v/>
      </c>
      <c r="D267" s="9"/>
      <c r="E267" s="9"/>
      <c r="F267" s="9"/>
      <c r="G267" s="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10"/>
      <c r="B268" s="5"/>
      <c r="C268" s="5"/>
      <c r="D268" s="5"/>
      <c r="E268" s="5"/>
      <c r="F268" s="3"/>
      <c r="G268" s="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7" t="s">
        <v>12</v>
      </c>
      <c r="C269" s="8" t="str">
        <f>$C$9</f>
        <v/>
      </c>
      <c r="D269" s="9"/>
      <c r="E269" s="9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4"/>
      <c r="B270" s="5"/>
      <c r="C270" s="4"/>
      <c r="D270" s="4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4"/>
      <c r="B271" s="5"/>
      <c r="C271" s="4"/>
      <c r="D271" s="4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20" t="s">
        <v>102</v>
      </c>
      <c r="B272" s="21"/>
      <c r="C272" s="21"/>
      <c r="D272" s="21"/>
      <c r="E272" s="21"/>
      <c r="F272" s="2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25" t="s">
        <v>15</v>
      </c>
      <c r="B273" s="21"/>
      <c r="C273" s="21"/>
      <c r="D273" s="21"/>
      <c r="E273" s="21"/>
      <c r="F273" s="2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26" t="s">
        <v>16</v>
      </c>
      <c r="B274" s="27" t="s">
        <v>17</v>
      </c>
      <c r="C274" s="27" t="s">
        <v>18</v>
      </c>
      <c r="D274" s="27" t="s">
        <v>19</v>
      </c>
      <c r="E274" s="27" t="s">
        <v>20</v>
      </c>
      <c r="F274" s="28" t="s">
        <v>21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29" t="s">
        <v>22</v>
      </c>
      <c r="B275" s="30">
        <v>4.0</v>
      </c>
      <c r="C275" s="31" t="s">
        <v>23</v>
      </c>
      <c r="D275" s="47"/>
      <c r="E275" s="33">
        <f t="shared" ref="E275:E305" si="13">D275*B275</f>
        <v>0</v>
      </c>
      <c r="F275" s="4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5" t="s">
        <v>24</v>
      </c>
      <c r="B276" s="30">
        <v>1.0</v>
      </c>
      <c r="C276" s="36" t="s">
        <v>25</v>
      </c>
      <c r="D276" s="47"/>
      <c r="E276" s="33">
        <f t="shared" si="13"/>
        <v>0</v>
      </c>
      <c r="F276" s="4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5" t="s">
        <v>26</v>
      </c>
      <c r="B277" s="30">
        <v>0.0</v>
      </c>
      <c r="C277" s="36" t="s">
        <v>27</v>
      </c>
      <c r="D277" s="47"/>
      <c r="E277" s="33">
        <f t="shared" si="13"/>
        <v>0</v>
      </c>
      <c r="F277" s="4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29" t="s">
        <v>28</v>
      </c>
      <c r="B278" s="30">
        <v>35.0</v>
      </c>
      <c r="C278" s="31" t="s">
        <v>29</v>
      </c>
      <c r="D278" s="47"/>
      <c r="E278" s="33">
        <f t="shared" si="13"/>
        <v>0</v>
      </c>
      <c r="F278" s="4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5" t="s">
        <v>30</v>
      </c>
      <c r="B279" s="37">
        <v>0.0</v>
      </c>
      <c r="C279" s="38" t="s">
        <v>31</v>
      </c>
      <c r="D279" s="47"/>
      <c r="E279" s="33">
        <f t="shared" si="13"/>
        <v>0</v>
      </c>
      <c r="F279" s="4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5" t="s">
        <v>32</v>
      </c>
      <c r="B280" s="37">
        <v>0.0</v>
      </c>
      <c r="C280" s="38" t="s">
        <v>33</v>
      </c>
      <c r="D280" s="47"/>
      <c r="E280" s="33">
        <f t="shared" si="13"/>
        <v>0</v>
      </c>
      <c r="F280" s="4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5" t="s">
        <v>34</v>
      </c>
      <c r="B281" s="37">
        <v>0.0</v>
      </c>
      <c r="C281" s="38" t="s">
        <v>35</v>
      </c>
      <c r="D281" s="47"/>
      <c r="E281" s="33">
        <f t="shared" si="13"/>
        <v>0</v>
      </c>
      <c r="F281" s="4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5" t="s">
        <v>36</v>
      </c>
      <c r="B282" s="37">
        <v>0.0</v>
      </c>
      <c r="C282" s="38" t="s">
        <v>37</v>
      </c>
      <c r="D282" s="47"/>
      <c r="E282" s="33">
        <f t="shared" si="13"/>
        <v>0</v>
      </c>
      <c r="F282" s="4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5" t="s">
        <v>38</v>
      </c>
      <c r="B283" s="37">
        <v>0.0</v>
      </c>
      <c r="C283" s="38" t="s">
        <v>39</v>
      </c>
      <c r="D283" s="47"/>
      <c r="E283" s="33">
        <f t="shared" si="13"/>
        <v>0</v>
      </c>
      <c r="F283" s="4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5" t="s">
        <v>40</v>
      </c>
      <c r="B284" s="37">
        <v>35.0</v>
      </c>
      <c r="C284" s="38" t="s">
        <v>41</v>
      </c>
      <c r="D284" s="47"/>
      <c r="E284" s="33">
        <f t="shared" si="13"/>
        <v>0</v>
      </c>
      <c r="F284" s="4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5" t="s">
        <v>42</v>
      </c>
      <c r="B285" s="37">
        <v>1.0</v>
      </c>
      <c r="C285" s="38" t="s">
        <v>43</v>
      </c>
      <c r="D285" s="47"/>
      <c r="E285" s="33">
        <f t="shared" si="13"/>
        <v>0</v>
      </c>
      <c r="F285" s="4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5" t="s">
        <v>44</v>
      </c>
      <c r="B286" s="37">
        <v>1.0</v>
      </c>
      <c r="C286" s="38" t="s">
        <v>45</v>
      </c>
      <c r="D286" s="47"/>
      <c r="E286" s="33">
        <f t="shared" si="13"/>
        <v>0</v>
      </c>
      <c r="F286" s="4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5" t="s">
        <v>46</v>
      </c>
      <c r="B287" s="37">
        <v>1.0</v>
      </c>
      <c r="C287" s="38" t="s">
        <v>47</v>
      </c>
      <c r="D287" s="47"/>
      <c r="E287" s="33">
        <f t="shared" si="13"/>
        <v>0</v>
      </c>
      <c r="F287" s="4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5" t="s">
        <v>48</v>
      </c>
      <c r="B288" s="37">
        <v>1.0</v>
      </c>
      <c r="C288" s="38" t="s">
        <v>49</v>
      </c>
      <c r="D288" s="47"/>
      <c r="E288" s="33">
        <f t="shared" si="13"/>
        <v>0</v>
      </c>
      <c r="F288" s="4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5" t="s">
        <v>50</v>
      </c>
      <c r="B289" s="37">
        <v>1.0</v>
      </c>
      <c r="C289" s="38" t="s">
        <v>51</v>
      </c>
      <c r="D289" s="47"/>
      <c r="E289" s="33">
        <f t="shared" si="13"/>
        <v>0</v>
      </c>
      <c r="F289" s="4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5" t="s">
        <v>52</v>
      </c>
      <c r="B290" s="37">
        <v>1.0</v>
      </c>
      <c r="C290" s="38" t="s">
        <v>53</v>
      </c>
      <c r="D290" s="47"/>
      <c r="E290" s="33">
        <f t="shared" si="13"/>
        <v>0</v>
      </c>
      <c r="F290" s="4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5" t="s">
        <v>54</v>
      </c>
      <c r="B291" s="37">
        <v>1.0</v>
      </c>
      <c r="C291" s="38" t="s">
        <v>55</v>
      </c>
      <c r="D291" s="47"/>
      <c r="E291" s="33">
        <f t="shared" si="13"/>
        <v>0</v>
      </c>
      <c r="F291" s="4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5" t="s">
        <v>56</v>
      </c>
      <c r="B292" s="37">
        <v>1.0</v>
      </c>
      <c r="C292" s="38" t="s">
        <v>57</v>
      </c>
      <c r="D292" s="47"/>
      <c r="E292" s="33">
        <f t="shared" si="13"/>
        <v>0</v>
      </c>
      <c r="F292" s="4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5" t="s">
        <v>58</v>
      </c>
      <c r="B293" s="37">
        <v>1.0</v>
      </c>
      <c r="C293" s="38" t="s">
        <v>59</v>
      </c>
      <c r="D293" s="47"/>
      <c r="E293" s="33">
        <f t="shared" si="13"/>
        <v>0</v>
      </c>
      <c r="F293" s="4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5" t="s">
        <v>60</v>
      </c>
      <c r="B294" s="37">
        <v>1.0</v>
      </c>
      <c r="C294" s="38" t="s">
        <v>61</v>
      </c>
      <c r="D294" s="47"/>
      <c r="E294" s="33">
        <f t="shared" si="13"/>
        <v>0</v>
      </c>
      <c r="F294" s="4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5" t="s">
        <v>62</v>
      </c>
      <c r="B295" s="37">
        <v>40.0</v>
      </c>
      <c r="C295" s="38" t="s">
        <v>63</v>
      </c>
      <c r="D295" s="47"/>
      <c r="E295" s="33">
        <f t="shared" si="13"/>
        <v>0</v>
      </c>
      <c r="F295" s="4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5" t="s">
        <v>64</v>
      </c>
      <c r="B296" s="37">
        <v>40.0</v>
      </c>
      <c r="C296" s="38" t="s">
        <v>65</v>
      </c>
      <c r="D296" s="47"/>
      <c r="E296" s="33">
        <f t="shared" si="13"/>
        <v>0</v>
      </c>
      <c r="F296" s="4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5" t="s">
        <v>66</v>
      </c>
      <c r="B297" s="37">
        <v>40.0</v>
      </c>
      <c r="C297" s="38" t="s">
        <v>67</v>
      </c>
      <c r="D297" s="47"/>
      <c r="E297" s="33">
        <f t="shared" si="13"/>
        <v>0</v>
      </c>
      <c r="F297" s="4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5" t="s">
        <v>68</v>
      </c>
      <c r="B298" s="37">
        <v>40.0</v>
      </c>
      <c r="C298" s="38" t="s">
        <v>69</v>
      </c>
      <c r="D298" s="47"/>
      <c r="E298" s="33">
        <f t="shared" si="13"/>
        <v>0</v>
      </c>
      <c r="F298" s="4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5" t="s">
        <v>70</v>
      </c>
      <c r="B299" s="37">
        <v>40.0</v>
      </c>
      <c r="C299" s="38" t="s">
        <v>71</v>
      </c>
      <c r="D299" s="47"/>
      <c r="E299" s="33">
        <f t="shared" si="13"/>
        <v>0</v>
      </c>
      <c r="F299" s="4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5" t="s">
        <v>72</v>
      </c>
      <c r="B300" s="37">
        <v>40.0</v>
      </c>
      <c r="C300" s="38" t="s">
        <v>73</v>
      </c>
      <c r="D300" s="47"/>
      <c r="E300" s="33">
        <f t="shared" si="13"/>
        <v>0</v>
      </c>
      <c r="F300" s="4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5" t="s">
        <v>74</v>
      </c>
      <c r="B301" s="37">
        <v>40.0</v>
      </c>
      <c r="C301" s="38" t="s">
        <v>75</v>
      </c>
      <c r="D301" s="47"/>
      <c r="E301" s="33">
        <f t="shared" si="13"/>
        <v>0</v>
      </c>
      <c r="F301" s="4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5" t="s">
        <v>76</v>
      </c>
      <c r="B302" s="37">
        <v>40.0</v>
      </c>
      <c r="C302" s="38" t="s">
        <v>77</v>
      </c>
      <c r="D302" s="47"/>
      <c r="E302" s="33">
        <f t="shared" si="13"/>
        <v>0</v>
      </c>
      <c r="F302" s="4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5" t="s">
        <v>74</v>
      </c>
      <c r="B303" s="37">
        <v>40.0</v>
      </c>
      <c r="C303" s="38" t="s">
        <v>75</v>
      </c>
      <c r="D303" s="47"/>
      <c r="E303" s="33">
        <f t="shared" si="13"/>
        <v>0</v>
      </c>
      <c r="F303" s="4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5" t="s">
        <v>78</v>
      </c>
      <c r="B304" s="37">
        <v>40.0</v>
      </c>
      <c r="C304" s="38" t="s">
        <v>79</v>
      </c>
      <c r="D304" s="47"/>
      <c r="E304" s="33">
        <f t="shared" si="13"/>
        <v>0</v>
      </c>
      <c r="F304" s="4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5"/>
      <c r="B305" s="37"/>
      <c r="C305" s="38"/>
      <c r="D305" s="47"/>
      <c r="E305" s="33">
        <f t="shared" si="13"/>
        <v>0</v>
      </c>
      <c r="F305" s="4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5"/>
      <c r="B306" s="37"/>
      <c r="C306" s="38"/>
      <c r="D306" s="47"/>
      <c r="E306" s="33">
        <v>0.0</v>
      </c>
      <c r="F306" s="4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42" t="s">
        <v>80</v>
      </c>
      <c r="B307" s="43"/>
      <c r="C307" s="43"/>
      <c r="D307" s="43"/>
      <c r="E307" s="43"/>
      <c r="F307" s="4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29" t="s">
        <v>81</v>
      </c>
      <c r="B308" s="30">
        <v>4.0</v>
      </c>
      <c r="C308" s="31" t="s">
        <v>23</v>
      </c>
      <c r="D308" s="47"/>
      <c r="E308" s="33">
        <f t="shared" ref="E308:E312" si="14">D308*B308</f>
        <v>0</v>
      </c>
      <c r="F308" s="4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5" t="s">
        <v>82</v>
      </c>
      <c r="B309" s="30">
        <v>1.0</v>
      </c>
      <c r="C309" s="36" t="s">
        <v>25</v>
      </c>
      <c r="D309" s="47"/>
      <c r="E309" s="33">
        <f t="shared" si="14"/>
        <v>0</v>
      </c>
      <c r="F309" s="4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5" t="s">
        <v>83</v>
      </c>
      <c r="B310" s="30">
        <v>0.0</v>
      </c>
      <c r="C310" s="36" t="s">
        <v>27</v>
      </c>
      <c r="D310" s="47"/>
      <c r="E310" s="33">
        <f t="shared" si="14"/>
        <v>0</v>
      </c>
      <c r="F310" s="4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29" t="s">
        <v>84</v>
      </c>
      <c r="B311" s="30">
        <v>35.0</v>
      </c>
      <c r="C311" s="31" t="s">
        <v>29</v>
      </c>
      <c r="D311" s="47"/>
      <c r="E311" s="33">
        <f t="shared" si="14"/>
        <v>0</v>
      </c>
      <c r="F311" s="4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45"/>
      <c r="B312" s="37"/>
      <c r="C312" s="46"/>
      <c r="D312" s="47"/>
      <c r="E312" s="33">
        <f t="shared" si="14"/>
        <v>0</v>
      </c>
      <c r="F312" s="4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42" t="s">
        <v>85</v>
      </c>
      <c r="B313" s="43"/>
      <c r="C313" s="43"/>
      <c r="D313" s="43"/>
      <c r="E313" s="43"/>
      <c r="F313" s="4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29" t="s">
        <v>86</v>
      </c>
      <c r="B314" s="30">
        <v>4.0</v>
      </c>
      <c r="C314" s="31" t="s">
        <v>23</v>
      </c>
      <c r="D314" s="47"/>
      <c r="E314" s="33">
        <f t="shared" ref="E314:E318" si="15">D314*B314</f>
        <v>0</v>
      </c>
      <c r="F314" s="4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5" t="s">
        <v>87</v>
      </c>
      <c r="B315" s="30">
        <v>1.0</v>
      </c>
      <c r="C315" s="36" t="s">
        <v>25</v>
      </c>
      <c r="D315" s="47"/>
      <c r="E315" s="33">
        <f t="shared" si="15"/>
        <v>0</v>
      </c>
      <c r="F315" s="4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5" t="s">
        <v>88</v>
      </c>
      <c r="B316" s="30">
        <v>0.0</v>
      </c>
      <c r="C316" s="36" t="s">
        <v>27</v>
      </c>
      <c r="D316" s="47"/>
      <c r="E316" s="33">
        <f t="shared" si="15"/>
        <v>0</v>
      </c>
      <c r="F316" s="4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29" t="s">
        <v>89</v>
      </c>
      <c r="B317" s="30">
        <v>35.0</v>
      </c>
      <c r="C317" s="31" t="s">
        <v>29</v>
      </c>
      <c r="D317" s="47"/>
      <c r="E317" s="33">
        <f t="shared" si="15"/>
        <v>0</v>
      </c>
      <c r="F317" s="4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49"/>
      <c r="B318" s="50"/>
      <c r="C318" s="51"/>
      <c r="D318" s="52"/>
      <c r="E318" s="53">
        <f t="shared" si="15"/>
        <v>0</v>
      </c>
      <c r="F318" s="5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55" t="s">
        <v>90</v>
      </c>
      <c r="E319" s="56">
        <f>SUMIFS(E275:E318,F275:F318,"Yes")</f>
        <v>0</v>
      </c>
      <c r="F319" s="6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55" t="s">
        <v>91</v>
      </c>
      <c r="E320" s="56">
        <f>7.75%*E319</f>
        <v>0</v>
      </c>
      <c r="F320" s="6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55" t="s">
        <v>92</v>
      </c>
      <c r="E321" s="57">
        <f>SUMIFS(E275:E318,F275:F318,"No")</f>
        <v>0</v>
      </c>
      <c r="F321" s="6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58" t="s">
        <v>93</v>
      </c>
      <c r="B322" s="40"/>
      <c r="C322" s="40"/>
      <c r="D322" s="40"/>
      <c r="E322" s="59"/>
      <c r="F322" s="6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55" t="s">
        <v>94</v>
      </c>
      <c r="E323" s="60">
        <f>SUM(E319:E322)</f>
        <v>0</v>
      </c>
      <c r="F323" s="6"/>
      <c r="G323" s="61" t="s">
        <v>103</v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4"/>
      <c r="B324" s="5"/>
      <c r="C324" s="4"/>
      <c r="D324" s="4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4"/>
      <c r="B325" s="5"/>
      <c r="C325" s="4"/>
      <c r="D325" s="4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4"/>
      <c r="B326" s="5"/>
      <c r="C326" s="4"/>
      <c r="D326" s="4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4"/>
      <c r="B327" s="5"/>
      <c r="C327" s="4"/>
      <c r="D327" s="4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7" t="s">
        <v>2</v>
      </c>
      <c r="C328" s="8" t="str">
        <f>$C$3</f>
        <v/>
      </c>
      <c r="D328" s="9"/>
      <c r="E328" s="9"/>
      <c r="F328" s="9"/>
      <c r="G328" s="6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10"/>
      <c r="B329" s="5"/>
      <c r="C329" s="5"/>
      <c r="D329" s="5"/>
      <c r="E329" s="5"/>
      <c r="F329" s="3"/>
      <c r="G329" s="6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7" t="s">
        <v>5</v>
      </c>
      <c r="C330" s="8" t="str">
        <f>$C$5</f>
        <v/>
      </c>
      <c r="D330" s="9"/>
      <c r="E330" s="9"/>
      <c r="F330" s="9"/>
      <c r="G330" s="6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7" t="s">
        <v>7</v>
      </c>
      <c r="C331" s="8" t="str">
        <f>$C$6</f>
        <v/>
      </c>
      <c r="D331" s="9"/>
      <c r="E331" s="9"/>
      <c r="F331" s="9"/>
      <c r="G331" s="6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7" t="s">
        <v>9</v>
      </c>
      <c r="C332" s="8" t="str">
        <f>$C$7</f>
        <v/>
      </c>
      <c r="D332" s="9"/>
      <c r="E332" s="9"/>
      <c r="F332" s="9"/>
      <c r="G332" s="6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10"/>
      <c r="B333" s="5"/>
      <c r="C333" s="5"/>
      <c r="D333" s="5"/>
      <c r="E333" s="5"/>
      <c r="F333" s="3"/>
      <c r="G333" s="6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7" t="s">
        <v>12</v>
      </c>
      <c r="C334" s="8" t="str">
        <f>$C$9</f>
        <v/>
      </c>
      <c r="D334" s="9"/>
      <c r="E334" s="9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4"/>
      <c r="B335" s="5"/>
      <c r="C335" s="4"/>
      <c r="D335" s="4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4"/>
      <c r="B336" s="5"/>
      <c r="C336" s="4"/>
      <c r="D336" s="4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20" t="s">
        <v>104</v>
      </c>
      <c r="B337" s="21"/>
      <c r="C337" s="21"/>
      <c r="D337" s="21"/>
      <c r="E337" s="21"/>
      <c r="F337" s="2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25" t="s">
        <v>15</v>
      </c>
      <c r="B338" s="21"/>
      <c r="C338" s="21"/>
      <c r="D338" s="21"/>
      <c r="E338" s="21"/>
      <c r="F338" s="2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26" t="s">
        <v>16</v>
      </c>
      <c r="B339" s="27" t="s">
        <v>17</v>
      </c>
      <c r="C339" s="27" t="s">
        <v>18</v>
      </c>
      <c r="D339" s="27" t="s">
        <v>19</v>
      </c>
      <c r="E339" s="27" t="s">
        <v>20</v>
      </c>
      <c r="F339" s="28" t="s">
        <v>21</v>
      </c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29" t="s">
        <v>22</v>
      </c>
      <c r="B340" s="30">
        <v>6.0</v>
      </c>
      <c r="C340" s="31" t="s">
        <v>23</v>
      </c>
      <c r="D340" s="47"/>
      <c r="E340" s="33">
        <f t="shared" ref="E340:E370" si="16">D340*B340</f>
        <v>0</v>
      </c>
      <c r="F340" s="4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5" t="s">
        <v>24</v>
      </c>
      <c r="B341" s="30">
        <v>1.0</v>
      </c>
      <c r="C341" s="36" t="s">
        <v>25</v>
      </c>
      <c r="D341" s="47"/>
      <c r="E341" s="33">
        <f t="shared" si="16"/>
        <v>0</v>
      </c>
      <c r="F341" s="4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5" t="s">
        <v>26</v>
      </c>
      <c r="B342" s="30">
        <v>0.0</v>
      </c>
      <c r="C342" s="36" t="s">
        <v>27</v>
      </c>
      <c r="D342" s="47"/>
      <c r="E342" s="33">
        <f t="shared" si="16"/>
        <v>0</v>
      </c>
      <c r="F342" s="4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29" t="s">
        <v>28</v>
      </c>
      <c r="B343" s="30">
        <v>47.0</v>
      </c>
      <c r="C343" s="31" t="s">
        <v>29</v>
      </c>
      <c r="D343" s="47"/>
      <c r="E343" s="33">
        <f t="shared" si="16"/>
        <v>0</v>
      </c>
      <c r="F343" s="4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5" t="s">
        <v>30</v>
      </c>
      <c r="B344" s="37">
        <v>0.0</v>
      </c>
      <c r="C344" s="38" t="s">
        <v>31</v>
      </c>
      <c r="D344" s="47"/>
      <c r="E344" s="33">
        <f t="shared" si="16"/>
        <v>0</v>
      </c>
      <c r="F344" s="4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5" t="s">
        <v>32</v>
      </c>
      <c r="B345" s="37">
        <v>0.0</v>
      </c>
      <c r="C345" s="38" t="s">
        <v>33</v>
      </c>
      <c r="D345" s="47"/>
      <c r="E345" s="33">
        <f t="shared" si="16"/>
        <v>0</v>
      </c>
      <c r="F345" s="4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5" t="s">
        <v>34</v>
      </c>
      <c r="B346" s="37">
        <v>0.0</v>
      </c>
      <c r="C346" s="38" t="s">
        <v>35</v>
      </c>
      <c r="D346" s="47"/>
      <c r="E346" s="33">
        <f t="shared" si="16"/>
        <v>0</v>
      </c>
      <c r="F346" s="4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5" t="s">
        <v>36</v>
      </c>
      <c r="B347" s="37">
        <v>0.0</v>
      </c>
      <c r="C347" s="38" t="s">
        <v>37</v>
      </c>
      <c r="D347" s="47"/>
      <c r="E347" s="33">
        <f t="shared" si="16"/>
        <v>0</v>
      </c>
      <c r="F347" s="4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5" t="s">
        <v>38</v>
      </c>
      <c r="B348" s="37">
        <v>0.0</v>
      </c>
      <c r="C348" s="38" t="s">
        <v>39</v>
      </c>
      <c r="D348" s="47"/>
      <c r="E348" s="33">
        <f t="shared" si="16"/>
        <v>0</v>
      </c>
      <c r="F348" s="4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5" t="s">
        <v>40</v>
      </c>
      <c r="B349" s="37">
        <v>47.0</v>
      </c>
      <c r="C349" s="38" t="s">
        <v>41</v>
      </c>
      <c r="D349" s="47"/>
      <c r="E349" s="33">
        <f t="shared" si="16"/>
        <v>0</v>
      </c>
      <c r="F349" s="4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5" t="s">
        <v>42</v>
      </c>
      <c r="B350" s="37">
        <v>1.0</v>
      </c>
      <c r="C350" s="38" t="s">
        <v>43</v>
      </c>
      <c r="D350" s="47"/>
      <c r="E350" s="33">
        <f t="shared" si="16"/>
        <v>0</v>
      </c>
      <c r="F350" s="4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5" t="s">
        <v>44</v>
      </c>
      <c r="B351" s="37">
        <v>1.0</v>
      </c>
      <c r="C351" s="38" t="s">
        <v>45</v>
      </c>
      <c r="D351" s="47"/>
      <c r="E351" s="33">
        <f t="shared" si="16"/>
        <v>0</v>
      </c>
      <c r="F351" s="4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5" t="s">
        <v>46</v>
      </c>
      <c r="B352" s="37">
        <v>1.0</v>
      </c>
      <c r="C352" s="38" t="s">
        <v>47</v>
      </c>
      <c r="D352" s="47"/>
      <c r="E352" s="33">
        <f t="shared" si="16"/>
        <v>0</v>
      </c>
      <c r="F352" s="4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5" t="s">
        <v>48</v>
      </c>
      <c r="B353" s="37">
        <v>1.0</v>
      </c>
      <c r="C353" s="38" t="s">
        <v>49</v>
      </c>
      <c r="D353" s="47"/>
      <c r="E353" s="33">
        <f t="shared" si="16"/>
        <v>0</v>
      </c>
      <c r="F353" s="4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5" t="s">
        <v>50</v>
      </c>
      <c r="B354" s="37">
        <v>1.0</v>
      </c>
      <c r="C354" s="38" t="s">
        <v>51</v>
      </c>
      <c r="D354" s="47"/>
      <c r="E354" s="33">
        <f t="shared" si="16"/>
        <v>0</v>
      </c>
      <c r="F354" s="4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5" t="s">
        <v>52</v>
      </c>
      <c r="B355" s="37">
        <v>1.0</v>
      </c>
      <c r="C355" s="38" t="s">
        <v>53</v>
      </c>
      <c r="D355" s="47"/>
      <c r="E355" s="33">
        <f t="shared" si="16"/>
        <v>0</v>
      </c>
      <c r="F355" s="4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5" t="s">
        <v>54</v>
      </c>
      <c r="B356" s="37">
        <v>1.0</v>
      </c>
      <c r="C356" s="38" t="s">
        <v>55</v>
      </c>
      <c r="D356" s="47"/>
      <c r="E356" s="33">
        <f t="shared" si="16"/>
        <v>0</v>
      </c>
      <c r="F356" s="4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5" t="s">
        <v>56</v>
      </c>
      <c r="B357" s="37">
        <v>1.0</v>
      </c>
      <c r="C357" s="38" t="s">
        <v>57</v>
      </c>
      <c r="D357" s="47"/>
      <c r="E357" s="33">
        <f t="shared" si="16"/>
        <v>0</v>
      </c>
      <c r="F357" s="4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5" t="s">
        <v>58</v>
      </c>
      <c r="B358" s="37">
        <v>1.0</v>
      </c>
      <c r="C358" s="38" t="s">
        <v>59</v>
      </c>
      <c r="D358" s="47"/>
      <c r="E358" s="33">
        <f t="shared" si="16"/>
        <v>0</v>
      </c>
      <c r="F358" s="4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5" t="s">
        <v>60</v>
      </c>
      <c r="B359" s="37">
        <v>1.0</v>
      </c>
      <c r="C359" s="38" t="s">
        <v>61</v>
      </c>
      <c r="D359" s="47"/>
      <c r="E359" s="33">
        <f t="shared" si="16"/>
        <v>0</v>
      </c>
      <c r="F359" s="4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5" t="s">
        <v>62</v>
      </c>
      <c r="B360" s="37">
        <v>54.0</v>
      </c>
      <c r="C360" s="38" t="s">
        <v>63</v>
      </c>
      <c r="D360" s="47"/>
      <c r="E360" s="33">
        <f t="shared" si="16"/>
        <v>0</v>
      </c>
      <c r="F360" s="4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5" t="s">
        <v>64</v>
      </c>
      <c r="B361" s="37">
        <v>54.0</v>
      </c>
      <c r="C361" s="38" t="s">
        <v>65</v>
      </c>
      <c r="D361" s="47"/>
      <c r="E361" s="33">
        <f t="shared" si="16"/>
        <v>0</v>
      </c>
      <c r="F361" s="4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5" t="s">
        <v>66</v>
      </c>
      <c r="B362" s="37">
        <v>54.0</v>
      </c>
      <c r="C362" s="38" t="s">
        <v>67</v>
      </c>
      <c r="D362" s="47"/>
      <c r="E362" s="33">
        <f t="shared" si="16"/>
        <v>0</v>
      </c>
      <c r="F362" s="4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5" t="s">
        <v>68</v>
      </c>
      <c r="B363" s="37">
        <v>54.0</v>
      </c>
      <c r="C363" s="38" t="s">
        <v>69</v>
      </c>
      <c r="D363" s="47"/>
      <c r="E363" s="33">
        <f t="shared" si="16"/>
        <v>0</v>
      </c>
      <c r="F363" s="4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5" t="s">
        <v>70</v>
      </c>
      <c r="B364" s="37">
        <v>54.0</v>
      </c>
      <c r="C364" s="38" t="s">
        <v>71</v>
      </c>
      <c r="D364" s="47"/>
      <c r="E364" s="33">
        <f t="shared" si="16"/>
        <v>0</v>
      </c>
      <c r="F364" s="4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5" t="s">
        <v>72</v>
      </c>
      <c r="B365" s="37">
        <v>54.0</v>
      </c>
      <c r="C365" s="38" t="s">
        <v>73</v>
      </c>
      <c r="D365" s="47"/>
      <c r="E365" s="33">
        <f t="shared" si="16"/>
        <v>0</v>
      </c>
      <c r="F365" s="4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5" t="s">
        <v>74</v>
      </c>
      <c r="B366" s="37">
        <v>54.0</v>
      </c>
      <c r="C366" s="38" t="s">
        <v>75</v>
      </c>
      <c r="D366" s="47"/>
      <c r="E366" s="33">
        <f t="shared" si="16"/>
        <v>0</v>
      </c>
      <c r="F366" s="4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5" t="s">
        <v>76</v>
      </c>
      <c r="B367" s="37">
        <v>54.0</v>
      </c>
      <c r="C367" s="38" t="s">
        <v>77</v>
      </c>
      <c r="D367" s="47"/>
      <c r="E367" s="33">
        <f t="shared" si="16"/>
        <v>0</v>
      </c>
      <c r="F367" s="4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5" t="s">
        <v>105</v>
      </c>
      <c r="B368" s="37">
        <v>54.0</v>
      </c>
      <c r="C368" s="38" t="s">
        <v>106</v>
      </c>
      <c r="D368" s="47"/>
      <c r="E368" s="33">
        <f t="shared" si="16"/>
        <v>0</v>
      </c>
      <c r="F368" s="4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5" t="s">
        <v>78</v>
      </c>
      <c r="B369" s="37">
        <v>54.0</v>
      </c>
      <c r="C369" s="38" t="s">
        <v>79</v>
      </c>
      <c r="D369" s="47"/>
      <c r="E369" s="33">
        <f t="shared" si="16"/>
        <v>0</v>
      </c>
      <c r="F369" s="4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5"/>
      <c r="B370" s="37"/>
      <c r="C370" s="38"/>
      <c r="D370" s="47"/>
      <c r="E370" s="33">
        <f t="shared" si="16"/>
        <v>0</v>
      </c>
      <c r="F370" s="4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5"/>
      <c r="B371" s="37"/>
      <c r="C371" s="38"/>
      <c r="D371" s="47"/>
      <c r="E371" s="33">
        <v>0.0</v>
      </c>
      <c r="F371" s="4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42" t="s">
        <v>80</v>
      </c>
      <c r="B372" s="43"/>
      <c r="C372" s="43"/>
      <c r="D372" s="43"/>
      <c r="E372" s="43"/>
      <c r="F372" s="4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29" t="s">
        <v>81</v>
      </c>
      <c r="B373" s="30">
        <v>6.0</v>
      </c>
      <c r="C373" s="31" t="s">
        <v>23</v>
      </c>
      <c r="D373" s="47"/>
      <c r="E373" s="33">
        <f t="shared" ref="E373:E377" si="17">D373*B373</f>
        <v>0</v>
      </c>
      <c r="F373" s="4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5" t="s">
        <v>82</v>
      </c>
      <c r="B374" s="30">
        <v>1.0</v>
      </c>
      <c r="C374" s="36" t="s">
        <v>25</v>
      </c>
      <c r="D374" s="47"/>
      <c r="E374" s="33">
        <f t="shared" si="17"/>
        <v>0</v>
      </c>
      <c r="F374" s="4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5" t="s">
        <v>83</v>
      </c>
      <c r="B375" s="30">
        <v>0.0</v>
      </c>
      <c r="C375" s="36" t="s">
        <v>27</v>
      </c>
      <c r="D375" s="47"/>
      <c r="E375" s="33">
        <f t="shared" si="17"/>
        <v>0</v>
      </c>
      <c r="F375" s="4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29" t="s">
        <v>84</v>
      </c>
      <c r="B376" s="30">
        <v>47.0</v>
      </c>
      <c r="C376" s="31" t="s">
        <v>29</v>
      </c>
      <c r="D376" s="47"/>
      <c r="E376" s="33">
        <f t="shared" si="17"/>
        <v>0</v>
      </c>
      <c r="F376" s="4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45"/>
      <c r="B377" s="37"/>
      <c r="C377" s="46"/>
      <c r="D377" s="47"/>
      <c r="E377" s="33">
        <f t="shared" si="17"/>
        <v>0</v>
      </c>
      <c r="F377" s="4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42" t="s">
        <v>85</v>
      </c>
      <c r="B378" s="43"/>
      <c r="C378" s="43"/>
      <c r="D378" s="43"/>
      <c r="E378" s="43"/>
      <c r="F378" s="4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29" t="s">
        <v>86</v>
      </c>
      <c r="B379" s="30">
        <v>6.0</v>
      </c>
      <c r="C379" s="31" t="s">
        <v>23</v>
      </c>
      <c r="D379" s="47"/>
      <c r="E379" s="33">
        <f t="shared" ref="E379:E383" si="18">D379*B379</f>
        <v>0</v>
      </c>
      <c r="F379" s="4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5" t="s">
        <v>87</v>
      </c>
      <c r="B380" s="30">
        <v>1.0</v>
      </c>
      <c r="C380" s="36" t="s">
        <v>25</v>
      </c>
      <c r="D380" s="47"/>
      <c r="E380" s="33">
        <f t="shared" si="18"/>
        <v>0</v>
      </c>
      <c r="F380" s="4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5" t="s">
        <v>88</v>
      </c>
      <c r="B381" s="30">
        <v>0.0</v>
      </c>
      <c r="C381" s="36" t="s">
        <v>27</v>
      </c>
      <c r="D381" s="47"/>
      <c r="E381" s="33">
        <f t="shared" si="18"/>
        <v>0</v>
      </c>
      <c r="F381" s="4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29" t="s">
        <v>89</v>
      </c>
      <c r="B382" s="30">
        <v>47.0</v>
      </c>
      <c r="C382" s="31" t="s">
        <v>29</v>
      </c>
      <c r="D382" s="47"/>
      <c r="E382" s="33">
        <f t="shared" si="18"/>
        <v>0</v>
      </c>
      <c r="F382" s="4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49"/>
      <c r="B383" s="50"/>
      <c r="C383" s="51"/>
      <c r="D383" s="52"/>
      <c r="E383" s="53">
        <f t="shared" si="18"/>
        <v>0</v>
      </c>
      <c r="F383" s="5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55" t="s">
        <v>90</v>
      </c>
      <c r="E384" s="56">
        <f>SUMIFS(E340:E383,F340:F383,"Yes")</f>
        <v>0</v>
      </c>
      <c r="F384" s="6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55" t="s">
        <v>91</v>
      </c>
      <c r="E385" s="56">
        <f>7.75%*E384</f>
        <v>0</v>
      </c>
      <c r="F385" s="6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55" t="s">
        <v>92</v>
      </c>
      <c r="E386" s="57">
        <f>SUMIFS(E340:E383,F340:F383,"No")</f>
        <v>0</v>
      </c>
      <c r="F386" s="6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58" t="s">
        <v>93</v>
      </c>
      <c r="B387" s="40"/>
      <c r="C387" s="40"/>
      <c r="D387" s="40"/>
      <c r="E387" s="59"/>
      <c r="F387" s="6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55" t="s">
        <v>94</v>
      </c>
      <c r="E388" s="60">
        <f>SUM(E384:E387)</f>
        <v>0</v>
      </c>
      <c r="F388" s="6"/>
      <c r="G388" s="61" t="s">
        <v>107</v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4"/>
      <c r="B389" s="5"/>
      <c r="C389" s="4"/>
      <c r="D389" s="4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4"/>
      <c r="B390" s="5"/>
      <c r="C390" s="4"/>
      <c r="D390" s="4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4"/>
      <c r="B391" s="5"/>
      <c r="C391" s="4"/>
      <c r="D391" s="4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4"/>
      <c r="B392" s="5"/>
      <c r="C392" s="4"/>
      <c r="D392" s="4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7" t="s">
        <v>2</v>
      </c>
      <c r="C393" s="8" t="str">
        <f>$C$3</f>
        <v/>
      </c>
      <c r="D393" s="9"/>
      <c r="E393" s="9"/>
      <c r="F393" s="9"/>
      <c r="G393" s="6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10"/>
      <c r="B394" s="5"/>
      <c r="C394" s="5"/>
      <c r="D394" s="5"/>
      <c r="E394" s="5"/>
      <c r="F394" s="3"/>
      <c r="G394" s="6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7" t="s">
        <v>5</v>
      </c>
      <c r="C395" s="8" t="str">
        <f>$C$5</f>
        <v/>
      </c>
      <c r="D395" s="9"/>
      <c r="E395" s="9"/>
      <c r="F395" s="9"/>
      <c r="G395" s="6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7" t="s">
        <v>7</v>
      </c>
      <c r="C396" s="8" t="str">
        <f>$C$6</f>
        <v/>
      </c>
      <c r="D396" s="9"/>
      <c r="E396" s="9"/>
      <c r="F396" s="9"/>
      <c r="G396" s="6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7" t="s">
        <v>9</v>
      </c>
      <c r="C397" s="8" t="str">
        <f>$C$7</f>
        <v/>
      </c>
      <c r="D397" s="9"/>
      <c r="E397" s="9"/>
      <c r="F397" s="9"/>
      <c r="G397" s="6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10"/>
      <c r="B398" s="5"/>
      <c r="C398" s="5"/>
      <c r="D398" s="5"/>
      <c r="E398" s="5"/>
      <c r="F398" s="3"/>
      <c r="G398" s="6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7" t="s">
        <v>12</v>
      </c>
      <c r="C399" s="8" t="str">
        <f>$C$9</f>
        <v/>
      </c>
      <c r="D399" s="9"/>
      <c r="E399" s="9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4"/>
      <c r="B400" s="5"/>
      <c r="C400" s="4"/>
      <c r="D400" s="4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4"/>
      <c r="B401" s="5"/>
      <c r="C401" s="4"/>
      <c r="D401" s="4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20" t="s">
        <v>108</v>
      </c>
      <c r="B402" s="21"/>
      <c r="C402" s="21"/>
      <c r="D402" s="21"/>
      <c r="E402" s="21"/>
      <c r="F402" s="2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25" t="s">
        <v>15</v>
      </c>
      <c r="B403" s="21"/>
      <c r="C403" s="21"/>
      <c r="D403" s="21"/>
      <c r="E403" s="21"/>
      <c r="F403" s="2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26" t="s">
        <v>16</v>
      </c>
      <c r="B404" s="27" t="s">
        <v>17</v>
      </c>
      <c r="C404" s="27" t="s">
        <v>18</v>
      </c>
      <c r="D404" s="27" t="s">
        <v>19</v>
      </c>
      <c r="E404" s="27" t="s">
        <v>20</v>
      </c>
      <c r="F404" s="28" t="s">
        <v>21</v>
      </c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29" t="s">
        <v>22</v>
      </c>
      <c r="B405" s="30">
        <v>3.0</v>
      </c>
      <c r="C405" s="31" t="s">
        <v>23</v>
      </c>
      <c r="D405" s="47"/>
      <c r="E405" s="33">
        <f t="shared" ref="E405:E435" si="19">D405*B405</f>
        <v>0</v>
      </c>
      <c r="F405" s="4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5" t="s">
        <v>24</v>
      </c>
      <c r="B406" s="30">
        <v>0.0</v>
      </c>
      <c r="C406" s="36" t="s">
        <v>25</v>
      </c>
      <c r="D406" s="47"/>
      <c r="E406" s="33">
        <f t="shared" si="19"/>
        <v>0</v>
      </c>
      <c r="F406" s="4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5" t="s">
        <v>26</v>
      </c>
      <c r="B407" s="30">
        <v>0.0</v>
      </c>
      <c r="C407" s="36" t="s">
        <v>27</v>
      </c>
      <c r="D407" s="47"/>
      <c r="E407" s="33">
        <f t="shared" si="19"/>
        <v>0</v>
      </c>
      <c r="F407" s="4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29" t="s">
        <v>28</v>
      </c>
      <c r="B408" s="30">
        <v>30.0</v>
      </c>
      <c r="C408" s="31" t="s">
        <v>29</v>
      </c>
      <c r="D408" s="47"/>
      <c r="E408" s="33">
        <f t="shared" si="19"/>
        <v>0</v>
      </c>
      <c r="F408" s="4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5" t="s">
        <v>30</v>
      </c>
      <c r="B409" s="37">
        <v>0.0</v>
      </c>
      <c r="C409" s="38" t="s">
        <v>31</v>
      </c>
      <c r="D409" s="47"/>
      <c r="E409" s="33">
        <f t="shared" si="19"/>
        <v>0</v>
      </c>
      <c r="F409" s="4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5" t="s">
        <v>32</v>
      </c>
      <c r="B410" s="37">
        <v>0.0</v>
      </c>
      <c r="C410" s="38" t="s">
        <v>33</v>
      </c>
      <c r="D410" s="47"/>
      <c r="E410" s="33">
        <f t="shared" si="19"/>
        <v>0</v>
      </c>
      <c r="F410" s="4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5" t="s">
        <v>34</v>
      </c>
      <c r="B411" s="37">
        <v>0.0</v>
      </c>
      <c r="C411" s="38" t="s">
        <v>35</v>
      </c>
      <c r="D411" s="47"/>
      <c r="E411" s="33">
        <f t="shared" si="19"/>
        <v>0</v>
      </c>
      <c r="F411" s="4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5" t="s">
        <v>36</v>
      </c>
      <c r="B412" s="37">
        <v>0.0</v>
      </c>
      <c r="C412" s="38" t="s">
        <v>37</v>
      </c>
      <c r="D412" s="47"/>
      <c r="E412" s="33">
        <f t="shared" si="19"/>
        <v>0</v>
      </c>
      <c r="F412" s="4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5" t="s">
        <v>38</v>
      </c>
      <c r="B413" s="37">
        <v>0.0</v>
      </c>
      <c r="C413" s="38" t="s">
        <v>39</v>
      </c>
      <c r="D413" s="47"/>
      <c r="E413" s="33">
        <f t="shared" si="19"/>
        <v>0</v>
      </c>
      <c r="F413" s="4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5" t="s">
        <v>40</v>
      </c>
      <c r="B414" s="37">
        <v>30.0</v>
      </c>
      <c r="C414" s="38" t="s">
        <v>41</v>
      </c>
      <c r="D414" s="47"/>
      <c r="E414" s="33">
        <f t="shared" si="19"/>
        <v>0</v>
      </c>
      <c r="F414" s="4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5" t="s">
        <v>42</v>
      </c>
      <c r="B415" s="37">
        <v>1.0</v>
      </c>
      <c r="C415" s="38" t="s">
        <v>43</v>
      </c>
      <c r="D415" s="47"/>
      <c r="E415" s="33">
        <f t="shared" si="19"/>
        <v>0</v>
      </c>
      <c r="F415" s="4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5" t="s">
        <v>44</v>
      </c>
      <c r="B416" s="37">
        <v>1.0</v>
      </c>
      <c r="C416" s="38" t="s">
        <v>45</v>
      </c>
      <c r="D416" s="47"/>
      <c r="E416" s="33">
        <f t="shared" si="19"/>
        <v>0</v>
      </c>
      <c r="F416" s="4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5" t="s">
        <v>46</v>
      </c>
      <c r="B417" s="37">
        <v>1.0</v>
      </c>
      <c r="C417" s="38" t="s">
        <v>47</v>
      </c>
      <c r="D417" s="47"/>
      <c r="E417" s="33">
        <f t="shared" si="19"/>
        <v>0</v>
      </c>
      <c r="F417" s="4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5" t="s">
        <v>48</v>
      </c>
      <c r="B418" s="37">
        <v>1.0</v>
      </c>
      <c r="C418" s="38" t="s">
        <v>49</v>
      </c>
      <c r="D418" s="47"/>
      <c r="E418" s="33">
        <f t="shared" si="19"/>
        <v>0</v>
      </c>
      <c r="F418" s="4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5" t="s">
        <v>50</v>
      </c>
      <c r="B419" s="37">
        <v>1.0</v>
      </c>
      <c r="C419" s="38" t="s">
        <v>51</v>
      </c>
      <c r="D419" s="47"/>
      <c r="E419" s="33">
        <f t="shared" si="19"/>
        <v>0</v>
      </c>
      <c r="F419" s="4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5" t="s">
        <v>52</v>
      </c>
      <c r="B420" s="37">
        <v>1.0</v>
      </c>
      <c r="C420" s="38" t="s">
        <v>53</v>
      </c>
      <c r="D420" s="47"/>
      <c r="E420" s="33">
        <f t="shared" si="19"/>
        <v>0</v>
      </c>
      <c r="F420" s="4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5" t="s">
        <v>54</v>
      </c>
      <c r="B421" s="37">
        <v>1.0</v>
      </c>
      <c r="C421" s="38" t="s">
        <v>55</v>
      </c>
      <c r="D421" s="47"/>
      <c r="E421" s="33">
        <f t="shared" si="19"/>
        <v>0</v>
      </c>
      <c r="F421" s="4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5" t="s">
        <v>56</v>
      </c>
      <c r="B422" s="37">
        <v>1.0</v>
      </c>
      <c r="C422" s="38" t="s">
        <v>57</v>
      </c>
      <c r="D422" s="47"/>
      <c r="E422" s="33">
        <f t="shared" si="19"/>
        <v>0</v>
      </c>
      <c r="F422" s="4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5" t="s">
        <v>58</v>
      </c>
      <c r="B423" s="37">
        <v>1.0</v>
      </c>
      <c r="C423" s="38" t="s">
        <v>59</v>
      </c>
      <c r="D423" s="47"/>
      <c r="E423" s="33">
        <f t="shared" si="19"/>
        <v>0</v>
      </c>
      <c r="F423" s="4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5" t="s">
        <v>60</v>
      </c>
      <c r="B424" s="37">
        <v>1.0</v>
      </c>
      <c r="C424" s="38" t="s">
        <v>61</v>
      </c>
      <c r="D424" s="47"/>
      <c r="E424" s="33">
        <f t="shared" si="19"/>
        <v>0</v>
      </c>
      <c r="F424" s="4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5" t="s">
        <v>62</v>
      </c>
      <c r="B425" s="37">
        <v>33.0</v>
      </c>
      <c r="C425" s="38" t="s">
        <v>63</v>
      </c>
      <c r="D425" s="47"/>
      <c r="E425" s="33">
        <f t="shared" si="19"/>
        <v>0</v>
      </c>
      <c r="F425" s="4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5" t="s">
        <v>64</v>
      </c>
      <c r="B426" s="37">
        <v>33.0</v>
      </c>
      <c r="C426" s="38" t="s">
        <v>65</v>
      </c>
      <c r="D426" s="47"/>
      <c r="E426" s="33">
        <f t="shared" si="19"/>
        <v>0</v>
      </c>
      <c r="F426" s="4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5" t="s">
        <v>66</v>
      </c>
      <c r="B427" s="37">
        <v>33.0</v>
      </c>
      <c r="C427" s="38" t="s">
        <v>67</v>
      </c>
      <c r="D427" s="47"/>
      <c r="E427" s="33">
        <f t="shared" si="19"/>
        <v>0</v>
      </c>
      <c r="F427" s="4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5" t="s">
        <v>68</v>
      </c>
      <c r="B428" s="37">
        <v>33.0</v>
      </c>
      <c r="C428" s="38" t="s">
        <v>69</v>
      </c>
      <c r="D428" s="47"/>
      <c r="E428" s="33">
        <f t="shared" si="19"/>
        <v>0</v>
      </c>
      <c r="F428" s="4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5" t="s">
        <v>70</v>
      </c>
      <c r="B429" s="37">
        <v>33.0</v>
      </c>
      <c r="C429" s="38" t="s">
        <v>71</v>
      </c>
      <c r="D429" s="47"/>
      <c r="E429" s="33">
        <f t="shared" si="19"/>
        <v>0</v>
      </c>
      <c r="F429" s="4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5" t="s">
        <v>72</v>
      </c>
      <c r="B430" s="37">
        <v>33.0</v>
      </c>
      <c r="C430" s="38" t="s">
        <v>73</v>
      </c>
      <c r="D430" s="47"/>
      <c r="E430" s="33">
        <f t="shared" si="19"/>
        <v>0</v>
      </c>
      <c r="F430" s="4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5" t="s">
        <v>74</v>
      </c>
      <c r="B431" s="37">
        <v>33.0</v>
      </c>
      <c r="C431" s="38" t="s">
        <v>75</v>
      </c>
      <c r="D431" s="47"/>
      <c r="E431" s="33">
        <f t="shared" si="19"/>
        <v>0</v>
      </c>
      <c r="F431" s="4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5" t="s">
        <v>76</v>
      </c>
      <c r="B432" s="37">
        <v>33.0</v>
      </c>
      <c r="C432" s="38" t="s">
        <v>77</v>
      </c>
      <c r="D432" s="47"/>
      <c r="E432" s="33">
        <f t="shared" si="19"/>
        <v>0</v>
      </c>
      <c r="F432" s="4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5" t="s">
        <v>105</v>
      </c>
      <c r="B433" s="37">
        <v>33.0</v>
      </c>
      <c r="C433" s="38" t="s">
        <v>106</v>
      </c>
      <c r="D433" s="47"/>
      <c r="E433" s="33">
        <f t="shared" si="19"/>
        <v>0</v>
      </c>
      <c r="F433" s="4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5" t="s">
        <v>78</v>
      </c>
      <c r="B434" s="37">
        <v>33.0</v>
      </c>
      <c r="C434" s="38" t="s">
        <v>79</v>
      </c>
      <c r="D434" s="47"/>
      <c r="E434" s="33">
        <f t="shared" si="19"/>
        <v>0</v>
      </c>
      <c r="F434" s="4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5"/>
      <c r="B435" s="37"/>
      <c r="C435" s="38"/>
      <c r="D435" s="47"/>
      <c r="E435" s="33">
        <f t="shared" si="19"/>
        <v>0</v>
      </c>
      <c r="F435" s="4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5"/>
      <c r="B436" s="37"/>
      <c r="C436" s="38"/>
      <c r="D436" s="47"/>
      <c r="E436" s="33">
        <v>0.0</v>
      </c>
      <c r="F436" s="4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42" t="s">
        <v>80</v>
      </c>
      <c r="B437" s="43"/>
      <c r="C437" s="43"/>
      <c r="D437" s="43"/>
      <c r="E437" s="43"/>
      <c r="F437" s="4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29" t="s">
        <v>81</v>
      </c>
      <c r="B438" s="30">
        <v>3.0</v>
      </c>
      <c r="C438" s="31" t="s">
        <v>23</v>
      </c>
      <c r="D438" s="47"/>
      <c r="E438" s="33">
        <f t="shared" ref="E438:E442" si="20">D438*B438</f>
        <v>0</v>
      </c>
      <c r="F438" s="4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5" t="s">
        <v>82</v>
      </c>
      <c r="B439" s="30">
        <v>0.0</v>
      </c>
      <c r="C439" s="36" t="s">
        <v>25</v>
      </c>
      <c r="D439" s="47"/>
      <c r="E439" s="33">
        <f t="shared" si="20"/>
        <v>0</v>
      </c>
      <c r="F439" s="4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5" t="s">
        <v>83</v>
      </c>
      <c r="B440" s="30">
        <v>0.0</v>
      </c>
      <c r="C440" s="36" t="s">
        <v>27</v>
      </c>
      <c r="D440" s="47"/>
      <c r="E440" s="33">
        <f t="shared" si="20"/>
        <v>0</v>
      </c>
      <c r="F440" s="4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29" t="s">
        <v>84</v>
      </c>
      <c r="B441" s="30">
        <v>30.0</v>
      </c>
      <c r="C441" s="31" t="s">
        <v>29</v>
      </c>
      <c r="D441" s="47"/>
      <c r="E441" s="33">
        <f t="shared" si="20"/>
        <v>0</v>
      </c>
      <c r="F441" s="4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45"/>
      <c r="B442" s="37"/>
      <c r="C442" s="46"/>
      <c r="D442" s="47"/>
      <c r="E442" s="33">
        <f t="shared" si="20"/>
        <v>0</v>
      </c>
      <c r="F442" s="4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42" t="s">
        <v>85</v>
      </c>
      <c r="B443" s="43"/>
      <c r="C443" s="43"/>
      <c r="D443" s="43"/>
      <c r="E443" s="43"/>
      <c r="F443" s="4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29" t="s">
        <v>86</v>
      </c>
      <c r="B444" s="30">
        <v>3.0</v>
      </c>
      <c r="C444" s="31" t="s">
        <v>23</v>
      </c>
      <c r="D444" s="47"/>
      <c r="E444" s="33">
        <f t="shared" ref="E444:E448" si="21">D444*B444</f>
        <v>0</v>
      </c>
      <c r="F444" s="4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5" t="s">
        <v>87</v>
      </c>
      <c r="B445" s="30">
        <v>0.0</v>
      </c>
      <c r="C445" s="36" t="s">
        <v>25</v>
      </c>
      <c r="D445" s="47"/>
      <c r="E445" s="33">
        <f t="shared" si="21"/>
        <v>0</v>
      </c>
      <c r="F445" s="4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5" t="s">
        <v>88</v>
      </c>
      <c r="B446" s="30">
        <v>0.0</v>
      </c>
      <c r="C446" s="36" t="s">
        <v>27</v>
      </c>
      <c r="D446" s="47"/>
      <c r="E446" s="33">
        <f t="shared" si="21"/>
        <v>0</v>
      </c>
      <c r="F446" s="4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29" t="s">
        <v>89</v>
      </c>
      <c r="B447" s="30">
        <v>30.0</v>
      </c>
      <c r="C447" s="31" t="s">
        <v>29</v>
      </c>
      <c r="D447" s="47"/>
      <c r="E447" s="33">
        <f t="shared" si="21"/>
        <v>0</v>
      </c>
      <c r="F447" s="4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49"/>
      <c r="B448" s="50"/>
      <c r="C448" s="51"/>
      <c r="D448" s="52"/>
      <c r="E448" s="53">
        <f t="shared" si="21"/>
        <v>0</v>
      </c>
      <c r="F448" s="5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55" t="s">
        <v>90</v>
      </c>
      <c r="E449" s="56">
        <f>SUMIFS(E405:E448,F405:F448,"Yes")</f>
        <v>0</v>
      </c>
      <c r="F449" s="6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55" t="s">
        <v>91</v>
      </c>
      <c r="E450" s="56">
        <f>7.75%*E449</f>
        <v>0</v>
      </c>
      <c r="F450" s="6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55" t="s">
        <v>92</v>
      </c>
      <c r="E451" s="57">
        <f>SUMIFS(E405:E448,F405:F448,"No")</f>
        <v>0</v>
      </c>
      <c r="F451" s="6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58" t="s">
        <v>93</v>
      </c>
      <c r="B452" s="40"/>
      <c r="C452" s="40"/>
      <c r="D452" s="40"/>
      <c r="E452" s="59"/>
      <c r="F452" s="6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55" t="s">
        <v>94</v>
      </c>
      <c r="E453" s="60">
        <f>SUM(E449:E452)</f>
        <v>0</v>
      </c>
      <c r="F453" s="6"/>
      <c r="G453" s="61" t="s">
        <v>109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4"/>
      <c r="B454" s="5"/>
      <c r="C454" s="4"/>
      <c r="D454" s="4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4"/>
      <c r="B455" s="5"/>
      <c r="C455" s="4"/>
      <c r="D455" s="4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4"/>
      <c r="B456" s="5"/>
      <c r="C456" s="4"/>
      <c r="D456" s="4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4"/>
      <c r="B457" s="5"/>
      <c r="C457" s="4"/>
      <c r="D457" s="4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7" t="s">
        <v>2</v>
      </c>
      <c r="C458" s="8" t="str">
        <f>$C$3</f>
        <v/>
      </c>
      <c r="D458" s="9"/>
      <c r="E458" s="9"/>
      <c r="F458" s="9"/>
      <c r="G458" s="6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10"/>
      <c r="B459" s="5"/>
      <c r="C459" s="5"/>
      <c r="D459" s="5"/>
      <c r="E459" s="5"/>
      <c r="F459" s="3"/>
      <c r="G459" s="6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7" t="s">
        <v>5</v>
      </c>
      <c r="C460" s="8" t="str">
        <f>$C$5</f>
        <v/>
      </c>
      <c r="D460" s="9"/>
      <c r="E460" s="9"/>
      <c r="F460" s="9"/>
      <c r="G460" s="6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7" t="s">
        <v>7</v>
      </c>
      <c r="C461" s="8" t="str">
        <f>$C$6</f>
        <v/>
      </c>
      <c r="D461" s="9"/>
      <c r="E461" s="9"/>
      <c r="F461" s="9"/>
      <c r="G461" s="6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7" t="s">
        <v>9</v>
      </c>
      <c r="C462" s="8" t="str">
        <f>$C$7</f>
        <v/>
      </c>
      <c r="D462" s="9"/>
      <c r="E462" s="9"/>
      <c r="F462" s="9"/>
      <c r="G462" s="6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10"/>
      <c r="B463" s="5"/>
      <c r="C463" s="5"/>
      <c r="D463" s="5"/>
      <c r="E463" s="5"/>
      <c r="F463" s="3"/>
      <c r="G463" s="6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7" t="s">
        <v>12</v>
      </c>
      <c r="C464" s="8" t="str">
        <f>$C$9</f>
        <v/>
      </c>
      <c r="D464" s="9"/>
      <c r="E464" s="9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4"/>
      <c r="B465" s="5"/>
      <c r="C465" s="4"/>
      <c r="D465" s="4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4"/>
      <c r="B466" s="5"/>
      <c r="C466" s="4"/>
      <c r="D466" s="4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20" t="s">
        <v>110</v>
      </c>
      <c r="B467" s="21"/>
      <c r="C467" s="21"/>
      <c r="D467" s="21"/>
      <c r="E467" s="21"/>
      <c r="F467" s="2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25" t="s">
        <v>15</v>
      </c>
      <c r="B468" s="21"/>
      <c r="C468" s="21"/>
      <c r="D468" s="21"/>
      <c r="E468" s="21"/>
      <c r="F468" s="2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26" t="s">
        <v>16</v>
      </c>
      <c r="B469" s="27" t="s">
        <v>17</v>
      </c>
      <c r="C469" s="27" t="s">
        <v>18</v>
      </c>
      <c r="D469" s="27" t="s">
        <v>19</v>
      </c>
      <c r="E469" s="27" t="s">
        <v>20</v>
      </c>
      <c r="F469" s="28" t="s">
        <v>21</v>
      </c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29" t="s">
        <v>22</v>
      </c>
      <c r="B470" s="30">
        <v>4.0</v>
      </c>
      <c r="C470" s="31" t="s">
        <v>23</v>
      </c>
      <c r="D470" s="47"/>
      <c r="E470" s="33">
        <f t="shared" ref="E470:E500" si="22">D470*B470</f>
        <v>0</v>
      </c>
      <c r="F470" s="4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5" t="s">
        <v>24</v>
      </c>
      <c r="B471" s="30">
        <v>1.0</v>
      </c>
      <c r="C471" s="36" t="s">
        <v>25</v>
      </c>
      <c r="D471" s="47"/>
      <c r="E471" s="33">
        <f t="shared" si="22"/>
        <v>0</v>
      </c>
      <c r="F471" s="4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5" t="s">
        <v>26</v>
      </c>
      <c r="B472" s="30">
        <v>0.0</v>
      </c>
      <c r="C472" s="36" t="s">
        <v>27</v>
      </c>
      <c r="D472" s="47"/>
      <c r="E472" s="33">
        <f t="shared" si="22"/>
        <v>0</v>
      </c>
      <c r="F472" s="4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29" t="s">
        <v>28</v>
      </c>
      <c r="B473" s="30">
        <v>37.0</v>
      </c>
      <c r="C473" s="31" t="s">
        <v>29</v>
      </c>
      <c r="D473" s="47"/>
      <c r="E473" s="33">
        <f t="shared" si="22"/>
        <v>0</v>
      </c>
      <c r="F473" s="4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5" t="s">
        <v>30</v>
      </c>
      <c r="B474" s="37">
        <v>0.0</v>
      </c>
      <c r="C474" s="38" t="s">
        <v>31</v>
      </c>
      <c r="D474" s="47"/>
      <c r="E474" s="33">
        <f t="shared" si="22"/>
        <v>0</v>
      </c>
      <c r="F474" s="4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5" t="s">
        <v>32</v>
      </c>
      <c r="B475" s="37">
        <v>0.0</v>
      </c>
      <c r="C475" s="38" t="s">
        <v>33</v>
      </c>
      <c r="D475" s="47"/>
      <c r="E475" s="33">
        <f t="shared" si="22"/>
        <v>0</v>
      </c>
      <c r="F475" s="4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5" t="s">
        <v>34</v>
      </c>
      <c r="B476" s="37">
        <v>0.0</v>
      </c>
      <c r="C476" s="38" t="s">
        <v>35</v>
      </c>
      <c r="D476" s="47"/>
      <c r="E476" s="33">
        <f t="shared" si="22"/>
        <v>0</v>
      </c>
      <c r="F476" s="4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5" t="s">
        <v>36</v>
      </c>
      <c r="B477" s="37">
        <v>0.0</v>
      </c>
      <c r="C477" s="38" t="s">
        <v>37</v>
      </c>
      <c r="D477" s="47"/>
      <c r="E477" s="33">
        <f t="shared" si="22"/>
        <v>0</v>
      </c>
      <c r="F477" s="4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5" t="s">
        <v>38</v>
      </c>
      <c r="B478" s="37">
        <v>0.0</v>
      </c>
      <c r="C478" s="38" t="s">
        <v>39</v>
      </c>
      <c r="D478" s="47"/>
      <c r="E478" s="33">
        <f t="shared" si="22"/>
        <v>0</v>
      </c>
      <c r="F478" s="4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5" t="s">
        <v>40</v>
      </c>
      <c r="B479" s="37">
        <v>37.0</v>
      </c>
      <c r="C479" s="38" t="s">
        <v>41</v>
      </c>
      <c r="D479" s="47"/>
      <c r="E479" s="33">
        <f t="shared" si="22"/>
        <v>0</v>
      </c>
      <c r="F479" s="4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5" t="s">
        <v>42</v>
      </c>
      <c r="B480" s="37">
        <v>1.0</v>
      </c>
      <c r="C480" s="38" t="s">
        <v>43</v>
      </c>
      <c r="D480" s="47"/>
      <c r="E480" s="33">
        <f t="shared" si="22"/>
        <v>0</v>
      </c>
      <c r="F480" s="4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5" t="s">
        <v>44</v>
      </c>
      <c r="B481" s="37">
        <v>1.0</v>
      </c>
      <c r="C481" s="38" t="s">
        <v>45</v>
      </c>
      <c r="D481" s="47"/>
      <c r="E481" s="33">
        <f t="shared" si="22"/>
        <v>0</v>
      </c>
      <c r="F481" s="4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5" t="s">
        <v>46</v>
      </c>
      <c r="B482" s="37">
        <v>1.0</v>
      </c>
      <c r="C482" s="38" t="s">
        <v>47</v>
      </c>
      <c r="D482" s="47"/>
      <c r="E482" s="33">
        <f t="shared" si="22"/>
        <v>0</v>
      </c>
      <c r="F482" s="4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5" t="s">
        <v>48</v>
      </c>
      <c r="B483" s="37">
        <v>1.0</v>
      </c>
      <c r="C483" s="38" t="s">
        <v>49</v>
      </c>
      <c r="D483" s="47"/>
      <c r="E483" s="33">
        <f t="shared" si="22"/>
        <v>0</v>
      </c>
      <c r="F483" s="4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5" t="s">
        <v>50</v>
      </c>
      <c r="B484" s="37">
        <v>1.0</v>
      </c>
      <c r="C484" s="38" t="s">
        <v>51</v>
      </c>
      <c r="D484" s="47"/>
      <c r="E484" s="33">
        <f t="shared" si="22"/>
        <v>0</v>
      </c>
      <c r="F484" s="4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5" t="s">
        <v>52</v>
      </c>
      <c r="B485" s="37">
        <v>1.0</v>
      </c>
      <c r="C485" s="38" t="s">
        <v>53</v>
      </c>
      <c r="D485" s="47"/>
      <c r="E485" s="33">
        <f t="shared" si="22"/>
        <v>0</v>
      </c>
      <c r="F485" s="4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5" t="s">
        <v>54</v>
      </c>
      <c r="B486" s="37">
        <v>1.0</v>
      </c>
      <c r="C486" s="38" t="s">
        <v>55</v>
      </c>
      <c r="D486" s="47"/>
      <c r="E486" s="33">
        <f t="shared" si="22"/>
        <v>0</v>
      </c>
      <c r="F486" s="4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5" t="s">
        <v>56</v>
      </c>
      <c r="B487" s="37">
        <v>1.0</v>
      </c>
      <c r="C487" s="38" t="s">
        <v>57</v>
      </c>
      <c r="D487" s="47"/>
      <c r="E487" s="33">
        <f t="shared" si="22"/>
        <v>0</v>
      </c>
      <c r="F487" s="4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5" t="s">
        <v>58</v>
      </c>
      <c r="B488" s="37">
        <v>1.0</v>
      </c>
      <c r="C488" s="38" t="s">
        <v>59</v>
      </c>
      <c r="D488" s="47"/>
      <c r="E488" s="33">
        <f t="shared" si="22"/>
        <v>0</v>
      </c>
      <c r="F488" s="4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5" t="s">
        <v>60</v>
      </c>
      <c r="B489" s="37">
        <v>1.0</v>
      </c>
      <c r="C489" s="38" t="s">
        <v>61</v>
      </c>
      <c r="D489" s="47"/>
      <c r="E489" s="33">
        <f t="shared" si="22"/>
        <v>0</v>
      </c>
      <c r="F489" s="4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5" t="s">
        <v>62</v>
      </c>
      <c r="B490" s="37">
        <v>42.0</v>
      </c>
      <c r="C490" s="38" t="s">
        <v>63</v>
      </c>
      <c r="D490" s="47"/>
      <c r="E490" s="33">
        <f t="shared" si="22"/>
        <v>0</v>
      </c>
      <c r="F490" s="4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5" t="s">
        <v>64</v>
      </c>
      <c r="B491" s="37">
        <v>42.0</v>
      </c>
      <c r="C491" s="38" t="s">
        <v>65</v>
      </c>
      <c r="D491" s="47"/>
      <c r="E491" s="33">
        <f t="shared" si="22"/>
        <v>0</v>
      </c>
      <c r="F491" s="4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5" t="s">
        <v>66</v>
      </c>
      <c r="B492" s="37">
        <v>42.0</v>
      </c>
      <c r="C492" s="38" t="s">
        <v>67</v>
      </c>
      <c r="D492" s="47"/>
      <c r="E492" s="33">
        <f t="shared" si="22"/>
        <v>0</v>
      </c>
      <c r="F492" s="4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5" t="s">
        <v>68</v>
      </c>
      <c r="B493" s="37">
        <v>42.0</v>
      </c>
      <c r="C493" s="38" t="s">
        <v>69</v>
      </c>
      <c r="D493" s="47"/>
      <c r="E493" s="33">
        <f t="shared" si="22"/>
        <v>0</v>
      </c>
      <c r="F493" s="4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5" t="s">
        <v>70</v>
      </c>
      <c r="B494" s="37">
        <v>42.0</v>
      </c>
      <c r="C494" s="38" t="s">
        <v>71</v>
      </c>
      <c r="D494" s="47"/>
      <c r="E494" s="33">
        <f t="shared" si="22"/>
        <v>0</v>
      </c>
      <c r="F494" s="4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5" t="s">
        <v>72</v>
      </c>
      <c r="B495" s="37">
        <v>42.0</v>
      </c>
      <c r="C495" s="38" t="s">
        <v>73</v>
      </c>
      <c r="D495" s="47"/>
      <c r="E495" s="33">
        <f t="shared" si="22"/>
        <v>0</v>
      </c>
      <c r="F495" s="4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5" t="s">
        <v>74</v>
      </c>
      <c r="B496" s="37">
        <v>42.0</v>
      </c>
      <c r="C496" s="38" t="s">
        <v>75</v>
      </c>
      <c r="D496" s="47"/>
      <c r="E496" s="33">
        <f t="shared" si="22"/>
        <v>0</v>
      </c>
      <c r="F496" s="4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5" t="s">
        <v>76</v>
      </c>
      <c r="B497" s="37">
        <v>42.0</v>
      </c>
      <c r="C497" s="38" t="s">
        <v>77</v>
      </c>
      <c r="D497" s="47"/>
      <c r="E497" s="33">
        <f t="shared" si="22"/>
        <v>0</v>
      </c>
      <c r="F497" s="4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5" t="s">
        <v>105</v>
      </c>
      <c r="B498" s="37">
        <v>42.0</v>
      </c>
      <c r="C498" s="38" t="s">
        <v>106</v>
      </c>
      <c r="D498" s="47"/>
      <c r="E498" s="33">
        <f t="shared" si="22"/>
        <v>0</v>
      </c>
      <c r="F498" s="4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5" t="s">
        <v>78</v>
      </c>
      <c r="B499" s="37">
        <v>42.0</v>
      </c>
      <c r="C499" s="38" t="s">
        <v>79</v>
      </c>
      <c r="D499" s="47"/>
      <c r="E499" s="33">
        <f t="shared" si="22"/>
        <v>0</v>
      </c>
      <c r="F499" s="4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5"/>
      <c r="B500" s="37"/>
      <c r="C500" s="38"/>
      <c r="D500" s="47"/>
      <c r="E500" s="33">
        <f t="shared" si="22"/>
        <v>0</v>
      </c>
      <c r="F500" s="4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5"/>
      <c r="B501" s="37"/>
      <c r="C501" s="38"/>
      <c r="D501" s="47"/>
      <c r="E501" s="33">
        <v>0.0</v>
      </c>
      <c r="F501" s="4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42" t="s">
        <v>80</v>
      </c>
      <c r="B502" s="43"/>
      <c r="C502" s="43"/>
      <c r="D502" s="43"/>
      <c r="E502" s="43"/>
      <c r="F502" s="4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29" t="s">
        <v>81</v>
      </c>
      <c r="B503" s="30">
        <v>4.0</v>
      </c>
      <c r="C503" s="31" t="s">
        <v>23</v>
      </c>
      <c r="D503" s="47"/>
      <c r="E503" s="33">
        <f t="shared" ref="E503:E507" si="23">D503*B503</f>
        <v>0</v>
      </c>
      <c r="F503" s="4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5" t="s">
        <v>82</v>
      </c>
      <c r="B504" s="30">
        <v>1.0</v>
      </c>
      <c r="C504" s="36" t="s">
        <v>25</v>
      </c>
      <c r="D504" s="47"/>
      <c r="E504" s="33">
        <f t="shared" si="23"/>
        <v>0</v>
      </c>
      <c r="F504" s="4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5" t="s">
        <v>83</v>
      </c>
      <c r="B505" s="30">
        <v>0.0</v>
      </c>
      <c r="C505" s="36" t="s">
        <v>27</v>
      </c>
      <c r="D505" s="47"/>
      <c r="E505" s="33">
        <f t="shared" si="23"/>
        <v>0</v>
      </c>
      <c r="F505" s="4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29" t="s">
        <v>84</v>
      </c>
      <c r="B506" s="30">
        <v>37.0</v>
      </c>
      <c r="C506" s="31" t="s">
        <v>29</v>
      </c>
      <c r="D506" s="47"/>
      <c r="E506" s="33">
        <f t="shared" si="23"/>
        <v>0</v>
      </c>
      <c r="F506" s="4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45"/>
      <c r="B507" s="37"/>
      <c r="C507" s="46"/>
      <c r="D507" s="47"/>
      <c r="E507" s="33">
        <f t="shared" si="23"/>
        <v>0</v>
      </c>
      <c r="F507" s="4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42" t="s">
        <v>85</v>
      </c>
      <c r="B508" s="43"/>
      <c r="C508" s="43"/>
      <c r="D508" s="43"/>
      <c r="E508" s="43"/>
      <c r="F508" s="4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29" t="s">
        <v>86</v>
      </c>
      <c r="B509" s="30">
        <v>4.0</v>
      </c>
      <c r="C509" s="31" t="s">
        <v>23</v>
      </c>
      <c r="D509" s="47"/>
      <c r="E509" s="33">
        <f t="shared" ref="E509:E513" si="24">D509*B509</f>
        <v>0</v>
      </c>
      <c r="F509" s="4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5" t="s">
        <v>87</v>
      </c>
      <c r="B510" s="30">
        <v>1.0</v>
      </c>
      <c r="C510" s="36" t="s">
        <v>25</v>
      </c>
      <c r="D510" s="47"/>
      <c r="E510" s="33">
        <f t="shared" si="24"/>
        <v>0</v>
      </c>
      <c r="F510" s="4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5" t="s">
        <v>88</v>
      </c>
      <c r="B511" s="30">
        <v>0.0</v>
      </c>
      <c r="C511" s="36" t="s">
        <v>27</v>
      </c>
      <c r="D511" s="47"/>
      <c r="E511" s="33">
        <f t="shared" si="24"/>
        <v>0</v>
      </c>
      <c r="F511" s="4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29" t="s">
        <v>89</v>
      </c>
      <c r="B512" s="30">
        <v>37.0</v>
      </c>
      <c r="C512" s="31" t="s">
        <v>29</v>
      </c>
      <c r="D512" s="47"/>
      <c r="E512" s="33">
        <f t="shared" si="24"/>
        <v>0</v>
      </c>
      <c r="F512" s="4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49"/>
      <c r="B513" s="50"/>
      <c r="C513" s="51"/>
      <c r="D513" s="52"/>
      <c r="E513" s="53">
        <f t="shared" si="24"/>
        <v>0</v>
      </c>
      <c r="F513" s="5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55" t="s">
        <v>90</v>
      </c>
      <c r="E514" s="56">
        <f>SUMIFS(E470:E513,F470:F513,"Yes")</f>
        <v>0</v>
      </c>
      <c r="F514" s="6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55" t="s">
        <v>91</v>
      </c>
      <c r="E515" s="56">
        <f>7.75%*E514</f>
        <v>0</v>
      </c>
      <c r="F515" s="6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55" t="s">
        <v>92</v>
      </c>
      <c r="E516" s="57">
        <f>SUMIFS(E470:E513,F470:F513,"No")</f>
        <v>0</v>
      </c>
      <c r="F516" s="6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58" t="s">
        <v>93</v>
      </c>
      <c r="B517" s="40"/>
      <c r="C517" s="40"/>
      <c r="D517" s="40"/>
      <c r="E517" s="59"/>
      <c r="F517" s="6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55" t="s">
        <v>94</v>
      </c>
      <c r="E518" s="60">
        <f>SUM(E514:E517)</f>
        <v>0</v>
      </c>
      <c r="F518" s="6"/>
      <c r="G518" s="61" t="s">
        <v>111</v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4"/>
      <c r="B519" s="5"/>
      <c r="C519" s="4"/>
      <c r="D519" s="4"/>
      <c r="E519" s="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4"/>
      <c r="B520" s="5"/>
      <c r="C520" s="4"/>
      <c r="D520" s="4"/>
      <c r="E520" s="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4"/>
      <c r="B521" s="5"/>
      <c r="C521" s="4"/>
      <c r="D521" s="4"/>
      <c r="E521" s="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4"/>
      <c r="B522" s="5"/>
      <c r="C522" s="4"/>
      <c r="D522" s="4"/>
      <c r="E522" s="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7" t="s">
        <v>2</v>
      </c>
      <c r="C523" s="8" t="str">
        <f>$C$3</f>
        <v/>
      </c>
      <c r="D523" s="9"/>
      <c r="E523" s="9"/>
      <c r="F523" s="9"/>
      <c r="G523" s="6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10"/>
      <c r="B524" s="5"/>
      <c r="C524" s="5"/>
      <c r="D524" s="5"/>
      <c r="E524" s="5"/>
      <c r="F524" s="3"/>
      <c r="G524" s="6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7" t="s">
        <v>5</v>
      </c>
      <c r="C525" s="8" t="str">
        <f>$C$5</f>
        <v/>
      </c>
      <c r="D525" s="9"/>
      <c r="E525" s="9"/>
      <c r="F525" s="9"/>
      <c r="G525" s="6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7" t="s">
        <v>7</v>
      </c>
      <c r="C526" s="8" t="str">
        <f>$C$6</f>
        <v/>
      </c>
      <c r="D526" s="9"/>
      <c r="E526" s="9"/>
      <c r="F526" s="9"/>
      <c r="G526" s="6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7" t="s">
        <v>9</v>
      </c>
      <c r="C527" s="8" t="str">
        <f>$C$7</f>
        <v/>
      </c>
      <c r="D527" s="9"/>
      <c r="E527" s="9"/>
      <c r="F527" s="9"/>
      <c r="G527" s="6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10"/>
      <c r="B528" s="5"/>
      <c r="C528" s="5"/>
      <c r="D528" s="5"/>
      <c r="E528" s="5"/>
      <c r="F528" s="3"/>
      <c r="G528" s="6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7" t="s">
        <v>12</v>
      </c>
      <c r="C529" s="8" t="str">
        <f>$C$9</f>
        <v/>
      </c>
      <c r="D529" s="9"/>
      <c r="E529" s="9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4"/>
      <c r="B530" s="5"/>
      <c r="C530" s="4"/>
      <c r="D530" s="4"/>
      <c r="E530" s="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4"/>
      <c r="B531" s="5"/>
      <c r="C531" s="4"/>
      <c r="D531" s="4"/>
      <c r="E531" s="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20" t="s">
        <v>112</v>
      </c>
      <c r="B532" s="21"/>
      <c r="C532" s="21"/>
      <c r="D532" s="21"/>
      <c r="E532" s="21"/>
      <c r="F532" s="2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25" t="s">
        <v>15</v>
      </c>
      <c r="B533" s="21"/>
      <c r="C533" s="21"/>
      <c r="D533" s="21"/>
      <c r="E533" s="21"/>
      <c r="F533" s="2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26" t="s">
        <v>16</v>
      </c>
      <c r="B534" s="27" t="s">
        <v>17</v>
      </c>
      <c r="C534" s="27" t="s">
        <v>18</v>
      </c>
      <c r="D534" s="27" t="s">
        <v>19</v>
      </c>
      <c r="E534" s="27" t="s">
        <v>20</v>
      </c>
      <c r="F534" s="28" t="s">
        <v>21</v>
      </c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29" t="s">
        <v>22</v>
      </c>
      <c r="B535" s="30">
        <v>6.0</v>
      </c>
      <c r="C535" s="31" t="s">
        <v>23</v>
      </c>
      <c r="D535" s="47"/>
      <c r="E535" s="33">
        <f t="shared" ref="E535:E565" si="25">D535*B535</f>
        <v>0</v>
      </c>
      <c r="F535" s="4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5" t="s">
        <v>24</v>
      </c>
      <c r="B536" s="30">
        <v>2.0</v>
      </c>
      <c r="C536" s="36" t="s">
        <v>25</v>
      </c>
      <c r="D536" s="47"/>
      <c r="E536" s="33">
        <f t="shared" si="25"/>
        <v>0</v>
      </c>
      <c r="F536" s="4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5" t="s">
        <v>26</v>
      </c>
      <c r="B537" s="30">
        <v>0.0</v>
      </c>
      <c r="C537" s="36" t="s">
        <v>27</v>
      </c>
      <c r="D537" s="47"/>
      <c r="E537" s="33">
        <f t="shared" si="25"/>
        <v>0</v>
      </c>
      <c r="F537" s="4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29" t="s">
        <v>28</v>
      </c>
      <c r="B538" s="30">
        <v>73.0</v>
      </c>
      <c r="C538" s="31" t="s">
        <v>29</v>
      </c>
      <c r="D538" s="47"/>
      <c r="E538" s="33">
        <f t="shared" si="25"/>
        <v>0</v>
      </c>
      <c r="F538" s="4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5" t="s">
        <v>30</v>
      </c>
      <c r="B539" s="37">
        <v>0.0</v>
      </c>
      <c r="C539" s="38" t="s">
        <v>31</v>
      </c>
      <c r="D539" s="47"/>
      <c r="E539" s="33">
        <f t="shared" si="25"/>
        <v>0</v>
      </c>
      <c r="F539" s="4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5" t="s">
        <v>32</v>
      </c>
      <c r="B540" s="37">
        <v>0.0</v>
      </c>
      <c r="C540" s="38" t="s">
        <v>33</v>
      </c>
      <c r="D540" s="47"/>
      <c r="E540" s="33">
        <f t="shared" si="25"/>
        <v>0</v>
      </c>
      <c r="F540" s="4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5" t="s">
        <v>34</v>
      </c>
      <c r="B541" s="37">
        <v>0.0</v>
      </c>
      <c r="C541" s="38" t="s">
        <v>35</v>
      </c>
      <c r="D541" s="47"/>
      <c r="E541" s="33">
        <f t="shared" si="25"/>
        <v>0</v>
      </c>
      <c r="F541" s="4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5" t="s">
        <v>36</v>
      </c>
      <c r="B542" s="37">
        <v>0.0</v>
      </c>
      <c r="C542" s="38" t="s">
        <v>37</v>
      </c>
      <c r="D542" s="47"/>
      <c r="E542" s="33">
        <f t="shared" si="25"/>
        <v>0</v>
      </c>
      <c r="F542" s="4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5" t="s">
        <v>38</v>
      </c>
      <c r="B543" s="37">
        <v>0.0</v>
      </c>
      <c r="C543" s="38" t="s">
        <v>39</v>
      </c>
      <c r="D543" s="47"/>
      <c r="E543" s="33">
        <f t="shared" si="25"/>
        <v>0</v>
      </c>
      <c r="F543" s="4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5" t="s">
        <v>40</v>
      </c>
      <c r="B544" s="37">
        <v>73.0</v>
      </c>
      <c r="C544" s="38" t="s">
        <v>41</v>
      </c>
      <c r="D544" s="47"/>
      <c r="E544" s="33">
        <f t="shared" si="25"/>
        <v>0</v>
      </c>
      <c r="F544" s="4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5" t="s">
        <v>42</v>
      </c>
      <c r="B545" s="37">
        <v>1.0</v>
      </c>
      <c r="C545" s="38" t="s">
        <v>43</v>
      </c>
      <c r="D545" s="47"/>
      <c r="E545" s="33">
        <f t="shared" si="25"/>
        <v>0</v>
      </c>
      <c r="F545" s="4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5" t="s">
        <v>44</v>
      </c>
      <c r="B546" s="37">
        <v>1.0</v>
      </c>
      <c r="C546" s="38" t="s">
        <v>45</v>
      </c>
      <c r="D546" s="47"/>
      <c r="E546" s="33">
        <f t="shared" si="25"/>
        <v>0</v>
      </c>
      <c r="F546" s="4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5" t="s">
        <v>46</v>
      </c>
      <c r="B547" s="37">
        <v>1.0</v>
      </c>
      <c r="C547" s="38" t="s">
        <v>47</v>
      </c>
      <c r="D547" s="47"/>
      <c r="E547" s="33">
        <f t="shared" si="25"/>
        <v>0</v>
      </c>
      <c r="F547" s="4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5" t="s">
        <v>48</v>
      </c>
      <c r="B548" s="37">
        <v>1.0</v>
      </c>
      <c r="C548" s="38" t="s">
        <v>49</v>
      </c>
      <c r="D548" s="47"/>
      <c r="E548" s="33">
        <f t="shared" si="25"/>
        <v>0</v>
      </c>
      <c r="F548" s="4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5" t="s">
        <v>50</v>
      </c>
      <c r="B549" s="37">
        <v>11.0</v>
      </c>
      <c r="C549" s="38" t="s">
        <v>51</v>
      </c>
      <c r="D549" s="47"/>
      <c r="E549" s="33">
        <f t="shared" si="25"/>
        <v>0</v>
      </c>
      <c r="F549" s="4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5" t="s">
        <v>52</v>
      </c>
      <c r="B550" s="37">
        <v>1.0</v>
      </c>
      <c r="C550" s="38" t="s">
        <v>53</v>
      </c>
      <c r="D550" s="47"/>
      <c r="E550" s="33">
        <f t="shared" si="25"/>
        <v>0</v>
      </c>
      <c r="F550" s="4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5" t="s">
        <v>54</v>
      </c>
      <c r="B551" s="37">
        <v>1.0</v>
      </c>
      <c r="C551" s="38" t="s">
        <v>55</v>
      </c>
      <c r="D551" s="47"/>
      <c r="E551" s="33">
        <f t="shared" si="25"/>
        <v>0</v>
      </c>
      <c r="F551" s="4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5" t="s">
        <v>56</v>
      </c>
      <c r="B552" s="37">
        <v>1.0</v>
      </c>
      <c r="C552" s="38" t="s">
        <v>57</v>
      </c>
      <c r="D552" s="47"/>
      <c r="E552" s="33">
        <f t="shared" si="25"/>
        <v>0</v>
      </c>
      <c r="F552" s="4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5" t="s">
        <v>58</v>
      </c>
      <c r="B553" s="37">
        <v>1.0</v>
      </c>
      <c r="C553" s="38" t="s">
        <v>59</v>
      </c>
      <c r="D553" s="47"/>
      <c r="E553" s="33">
        <f t="shared" si="25"/>
        <v>0</v>
      </c>
      <c r="F553" s="4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5" t="s">
        <v>60</v>
      </c>
      <c r="B554" s="37">
        <v>1.0</v>
      </c>
      <c r="C554" s="38" t="s">
        <v>61</v>
      </c>
      <c r="D554" s="47"/>
      <c r="E554" s="33">
        <f t="shared" si="25"/>
        <v>0</v>
      </c>
      <c r="F554" s="4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5" t="s">
        <v>62</v>
      </c>
      <c r="B555" s="37">
        <v>81.0</v>
      </c>
      <c r="C555" s="38" t="s">
        <v>63</v>
      </c>
      <c r="D555" s="47"/>
      <c r="E555" s="33">
        <f t="shared" si="25"/>
        <v>0</v>
      </c>
      <c r="F555" s="4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5" t="s">
        <v>64</v>
      </c>
      <c r="B556" s="37">
        <v>81.0</v>
      </c>
      <c r="C556" s="38" t="s">
        <v>65</v>
      </c>
      <c r="D556" s="47"/>
      <c r="E556" s="33">
        <f t="shared" si="25"/>
        <v>0</v>
      </c>
      <c r="F556" s="4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5" t="s">
        <v>66</v>
      </c>
      <c r="B557" s="37">
        <v>81.0</v>
      </c>
      <c r="C557" s="38" t="s">
        <v>67</v>
      </c>
      <c r="D557" s="47"/>
      <c r="E557" s="33">
        <f t="shared" si="25"/>
        <v>0</v>
      </c>
      <c r="F557" s="4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5" t="s">
        <v>68</v>
      </c>
      <c r="B558" s="37">
        <v>81.0</v>
      </c>
      <c r="C558" s="38" t="s">
        <v>69</v>
      </c>
      <c r="D558" s="47"/>
      <c r="E558" s="33">
        <f t="shared" si="25"/>
        <v>0</v>
      </c>
      <c r="F558" s="4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5" t="s">
        <v>70</v>
      </c>
      <c r="B559" s="37">
        <v>81.0</v>
      </c>
      <c r="C559" s="38" t="s">
        <v>71</v>
      </c>
      <c r="D559" s="47"/>
      <c r="E559" s="33">
        <f t="shared" si="25"/>
        <v>0</v>
      </c>
      <c r="F559" s="4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5" t="s">
        <v>72</v>
      </c>
      <c r="B560" s="37">
        <v>81.0</v>
      </c>
      <c r="C560" s="38" t="s">
        <v>73</v>
      </c>
      <c r="D560" s="47"/>
      <c r="E560" s="33">
        <f t="shared" si="25"/>
        <v>0</v>
      </c>
      <c r="F560" s="4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5" t="s">
        <v>74</v>
      </c>
      <c r="B561" s="37">
        <v>81.0</v>
      </c>
      <c r="C561" s="38" t="s">
        <v>75</v>
      </c>
      <c r="D561" s="47"/>
      <c r="E561" s="33">
        <f t="shared" si="25"/>
        <v>0</v>
      </c>
      <c r="F561" s="4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5" t="s">
        <v>76</v>
      </c>
      <c r="B562" s="37">
        <v>81.0</v>
      </c>
      <c r="C562" s="38" t="s">
        <v>77</v>
      </c>
      <c r="D562" s="47"/>
      <c r="E562" s="33">
        <f t="shared" si="25"/>
        <v>0</v>
      </c>
      <c r="F562" s="4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5" t="s">
        <v>105</v>
      </c>
      <c r="B563" s="37">
        <v>81.0</v>
      </c>
      <c r="C563" s="38" t="s">
        <v>106</v>
      </c>
      <c r="D563" s="47"/>
      <c r="E563" s="33">
        <f t="shared" si="25"/>
        <v>0</v>
      </c>
      <c r="F563" s="4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5" t="s">
        <v>78</v>
      </c>
      <c r="B564" s="37">
        <v>81.0</v>
      </c>
      <c r="C564" s="38" t="s">
        <v>79</v>
      </c>
      <c r="D564" s="47"/>
      <c r="E564" s="33">
        <f t="shared" si="25"/>
        <v>0</v>
      </c>
      <c r="F564" s="4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5"/>
      <c r="B565" s="37"/>
      <c r="C565" s="38"/>
      <c r="D565" s="47"/>
      <c r="E565" s="33">
        <f t="shared" si="25"/>
        <v>0</v>
      </c>
      <c r="F565" s="4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5"/>
      <c r="B566" s="37"/>
      <c r="C566" s="38"/>
      <c r="D566" s="47"/>
      <c r="E566" s="33">
        <v>0.0</v>
      </c>
      <c r="F566" s="4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42" t="s">
        <v>80</v>
      </c>
      <c r="B567" s="43"/>
      <c r="C567" s="43"/>
      <c r="D567" s="43"/>
      <c r="E567" s="43"/>
      <c r="F567" s="4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29" t="s">
        <v>81</v>
      </c>
      <c r="B568" s="30">
        <v>6.0</v>
      </c>
      <c r="C568" s="31" t="s">
        <v>23</v>
      </c>
      <c r="D568" s="47"/>
      <c r="E568" s="33">
        <f t="shared" ref="E568:E572" si="26">D568*B568</f>
        <v>0</v>
      </c>
      <c r="F568" s="4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5" t="s">
        <v>82</v>
      </c>
      <c r="B569" s="30">
        <v>2.0</v>
      </c>
      <c r="C569" s="36" t="s">
        <v>25</v>
      </c>
      <c r="D569" s="47"/>
      <c r="E569" s="33">
        <f t="shared" si="26"/>
        <v>0</v>
      </c>
      <c r="F569" s="4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5" t="s">
        <v>83</v>
      </c>
      <c r="B570" s="30">
        <v>0.0</v>
      </c>
      <c r="C570" s="36" t="s">
        <v>27</v>
      </c>
      <c r="D570" s="47"/>
      <c r="E570" s="33">
        <f t="shared" si="26"/>
        <v>0</v>
      </c>
      <c r="F570" s="4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29" t="s">
        <v>84</v>
      </c>
      <c r="B571" s="30">
        <v>73.0</v>
      </c>
      <c r="C571" s="31" t="s">
        <v>29</v>
      </c>
      <c r="D571" s="47"/>
      <c r="E571" s="33">
        <f t="shared" si="26"/>
        <v>0</v>
      </c>
      <c r="F571" s="4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45"/>
      <c r="B572" s="37"/>
      <c r="C572" s="46"/>
      <c r="D572" s="47"/>
      <c r="E572" s="33">
        <f t="shared" si="26"/>
        <v>0</v>
      </c>
      <c r="F572" s="4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42" t="s">
        <v>85</v>
      </c>
      <c r="B573" s="43"/>
      <c r="C573" s="43"/>
      <c r="D573" s="43"/>
      <c r="E573" s="43"/>
      <c r="F573" s="4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29" t="s">
        <v>86</v>
      </c>
      <c r="B574" s="30">
        <v>6.0</v>
      </c>
      <c r="C574" s="31" t="s">
        <v>23</v>
      </c>
      <c r="D574" s="47"/>
      <c r="E574" s="33">
        <f t="shared" ref="E574:E578" si="27">D574*B574</f>
        <v>0</v>
      </c>
      <c r="F574" s="4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5" t="s">
        <v>87</v>
      </c>
      <c r="B575" s="30">
        <v>2.0</v>
      </c>
      <c r="C575" s="36" t="s">
        <v>25</v>
      </c>
      <c r="D575" s="47"/>
      <c r="E575" s="33">
        <f t="shared" si="27"/>
        <v>0</v>
      </c>
      <c r="F575" s="4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5" t="s">
        <v>88</v>
      </c>
      <c r="B576" s="30">
        <v>0.0</v>
      </c>
      <c r="C576" s="36" t="s">
        <v>27</v>
      </c>
      <c r="D576" s="47"/>
      <c r="E576" s="33">
        <f t="shared" si="27"/>
        <v>0</v>
      </c>
      <c r="F576" s="4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29" t="s">
        <v>89</v>
      </c>
      <c r="B577" s="30">
        <v>73.0</v>
      </c>
      <c r="C577" s="31" t="s">
        <v>29</v>
      </c>
      <c r="D577" s="47"/>
      <c r="E577" s="33">
        <f t="shared" si="27"/>
        <v>0</v>
      </c>
      <c r="F577" s="4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49"/>
      <c r="B578" s="50"/>
      <c r="C578" s="51"/>
      <c r="D578" s="52"/>
      <c r="E578" s="53">
        <f t="shared" si="27"/>
        <v>0</v>
      </c>
      <c r="F578" s="5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55" t="s">
        <v>90</v>
      </c>
      <c r="E579" s="56">
        <f>SUMIFS(E535:E578,F535:F578,"Yes")</f>
        <v>0</v>
      </c>
      <c r="F579" s="6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55" t="s">
        <v>91</v>
      </c>
      <c r="E580" s="56">
        <f>7.75%*E579</f>
        <v>0</v>
      </c>
      <c r="F580" s="6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55" t="s">
        <v>92</v>
      </c>
      <c r="E581" s="57">
        <f>SUMIFS(E535:E578,F535:F578,"No")</f>
        <v>0</v>
      </c>
      <c r="F581" s="6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58" t="s">
        <v>93</v>
      </c>
      <c r="B582" s="40"/>
      <c r="C582" s="40"/>
      <c r="D582" s="40"/>
      <c r="E582" s="59"/>
      <c r="F582" s="6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55" t="s">
        <v>94</v>
      </c>
      <c r="E583" s="60">
        <f>SUM(E579:E582)</f>
        <v>0</v>
      </c>
      <c r="F583" s="6"/>
      <c r="G583" s="61" t="s">
        <v>113</v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4"/>
      <c r="B584" s="5"/>
      <c r="C584" s="4"/>
      <c r="D584" s="4"/>
      <c r="E584" s="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4"/>
      <c r="B585" s="5"/>
      <c r="C585" s="4"/>
      <c r="D585" s="4"/>
      <c r="E585" s="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4"/>
      <c r="B586" s="5"/>
      <c r="C586" s="4"/>
      <c r="D586" s="4"/>
      <c r="E586" s="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4"/>
      <c r="B587" s="5"/>
      <c r="C587" s="4"/>
      <c r="D587" s="4"/>
      <c r="E587" s="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7" t="s">
        <v>2</v>
      </c>
      <c r="C588" s="8" t="str">
        <f>$C$3</f>
        <v/>
      </c>
      <c r="D588" s="9"/>
      <c r="E588" s="9"/>
      <c r="F588" s="9"/>
      <c r="G588" s="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10"/>
      <c r="B589" s="5"/>
      <c r="C589" s="5"/>
      <c r="D589" s="5"/>
      <c r="E589" s="5"/>
      <c r="F589" s="3"/>
      <c r="G589" s="6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7" t="s">
        <v>5</v>
      </c>
      <c r="C590" s="8" t="str">
        <f>$C$5</f>
        <v/>
      </c>
      <c r="D590" s="9"/>
      <c r="E590" s="9"/>
      <c r="F590" s="9"/>
      <c r="G590" s="6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7" t="s">
        <v>7</v>
      </c>
      <c r="C591" s="8" t="str">
        <f>$C$6</f>
        <v/>
      </c>
      <c r="D591" s="9"/>
      <c r="E591" s="9"/>
      <c r="F591" s="9"/>
      <c r="G591" s="6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7" t="s">
        <v>9</v>
      </c>
      <c r="C592" s="8" t="str">
        <f>$C$7</f>
        <v/>
      </c>
      <c r="D592" s="9"/>
      <c r="E592" s="9"/>
      <c r="F592" s="9"/>
      <c r="G592" s="6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10"/>
      <c r="B593" s="5"/>
      <c r="C593" s="5"/>
      <c r="D593" s="5"/>
      <c r="E593" s="5"/>
      <c r="F593" s="3"/>
      <c r="G593" s="6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7" t="s">
        <v>12</v>
      </c>
      <c r="C594" s="8" t="str">
        <f>$C$9</f>
        <v/>
      </c>
      <c r="D594" s="9"/>
      <c r="E594" s="9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4"/>
      <c r="B595" s="5"/>
      <c r="C595" s="4"/>
      <c r="D595" s="4"/>
      <c r="E595" s="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4"/>
      <c r="B596" s="5"/>
      <c r="C596" s="4"/>
      <c r="D596" s="4"/>
      <c r="E596" s="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20" t="s">
        <v>114</v>
      </c>
      <c r="B597" s="21"/>
      <c r="C597" s="21"/>
      <c r="D597" s="21"/>
      <c r="E597" s="21"/>
      <c r="F597" s="2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25" t="s">
        <v>15</v>
      </c>
      <c r="B598" s="21"/>
      <c r="C598" s="21"/>
      <c r="D598" s="21"/>
      <c r="E598" s="21"/>
      <c r="F598" s="2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26" t="s">
        <v>16</v>
      </c>
      <c r="B599" s="27" t="s">
        <v>17</v>
      </c>
      <c r="C599" s="27" t="s">
        <v>18</v>
      </c>
      <c r="D599" s="27" t="s">
        <v>19</v>
      </c>
      <c r="E599" s="27" t="s">
        <v>20</v>
      </c>
      <c r="F599" s="28" t="s">
        <v>21</v>
      </c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29" t="s">
        <v>22</v>
      </c>
      <c r="B600" s="30">
        <v>4.0</v>
      </c>
      <c r="C600" s="31" t="s">
        <v>23</v>
      </c>
      <c r="D600" s="47"/>
      <c r="E600" s="33">
        <f t="shared" ref="E600:E630" si="28">D600*B600</f>
        <v>0</v>
      </c>
      <c r="F600" s="4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5" t="s">
        <v>24</v>
      </c>
      <c r="B601" s="30">
        <v>0.0</v>
      </c>
      <c r="C601" s="36" t="s">
        <v>25</v>
      </c>
      <c r="D601" s="47"/>
      <c r="E601" s="33">
        <f t="shared" si="28"/>
        <v>0</v>
      </c>
      <c r="F601" s="4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5" t="s">
        <v>26</v>
      </c>
      <c r="B602" s="30">
        <v>0.0</v>
      </c>
      <c r="C602" s="36" t="s">
        <v>27</v>
      </c>
      <c r="D602" s="47"/>
      <c r="E602" s="33">
        <f t="shared" si="28"/>
        <v>0</v>
      </c>
      <c r="F602" s="4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29" t="s">
        <v>28</v>
      </c>
      <c r="B603" s="30">
        <v>38.0</v>
      </c>
      <c r="C603" s="31" t="s">
        <v>29</v>
      </c>
      <c r="D603" s="47"/>
      <c r="E603" s="33">
        <f t="shared" si="28"/>
        <v>0</v>
      </c>
      <c r="F603" s="4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5" t="s">
        <v>30</v>
      </c>
      <c r="B604" s="37">
        <v>0.0</v>
      </c>
      <c r="C604" s="38" t="s">
        <v>31</v>
      </c>
      <c r="D604" s="47"/>
      <c r="E604" s="33">
        <f t="shared" si="28"/>
        <v>0</v>
      </c>
      <c r="F604" s="4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5" t="s">
        <v>32</v>
      </c>
      <c r="B605" s="37">
        <v>0.0</v>
      </c>
      <c r="C605" s="38" t="s">
        <v>33</v>
      </c>
      <c r="D605" s="47"/>
      <c r="E605" s="33">
        <f t="shared" si="28"/>
        <v>0</v>
      </c>
      <c r="F605" s="4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5" t="s">
        <v>34</v>
      </c>
      <c r="B606" s="37">
        <v>0.0</v>
      </c>
      <c r="C606" s="38" t="s">
        <v>35</v>
      </c>
      <c r="D606" s="47"/>
      <c r="E606" s="33">
        <f t="shared" si="28"/>
        <v>0</v>
      </c>
      <c r="F606" s="4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5" t="s">
        <v>36</v>
      </c>
      <c r="B607" s="37">
        <v>0.0</v>
      </c>
      <c r="C607" s="38" t="s">
        <v>37</v>
      </c>
      <c r="D607" s="47"/>
      <c r="E607" s="33">
        <f t="shared" si="28"/>
        <v>0</v>
      </c>
      <c r="F607" s="4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5" t="s">
        <v>38</v>
      </c>
      <c r="B608" s="37">
        <v>0.0</v>
      </c>
      <c r="C608" s="38" t="s">
        <v>39</v>
      </c>
      <c r="D608" s="47"/>
      <c r="E608" s="33">
        <f t="shared" si="28"/>
        <v>0</v>
      </c>
      <c r="F608" s="4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5" t="s">
        <v>40</v>
      </c>
      <c r="B609" s="37">
        <v>38.0</v>
      </c>
      <c r="C609" s="38" t="s">
        <v>41</v>
      </c>
      <c r="D609" s="47"/>
      <c r="E609" s="33">
        <f t="shared" si="28"/>
        <v>0</v>
      </c>
      <c r="F609" s="4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5" t="s">
        <v>42</v>
      </c>
      <c r="B610" s="37">
        <v>1.0</v>
      </c>
      <c r="C610" s="38" t="s">
        <v>43</v>
      </c>
      <c r="D610" s="47"/>
      <c r="E610" s="33">
        <f t="shared" si="28"/>
        <v>0</v>
      </c>
      <c r="F610" s="4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5" t="s">
        <v>44</v>
      </c>
      <c r="B611" s="37">
        <v>1.0</v>
      </c>
      <c r="C611" s="38" t="s">
        <v>45</v>
      </c>
      <c r="D611" s="47"/>
      <c r="E611" s="33">
        <f t="shared" si="28"/>
        <v>0</v>
      </c>
      <c r="F611" s="4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5" t="s">
        <v>46</v>
      </c>
      <c r="B612" s="37">
        <v>1.0</v>
      </c>
      <c r="C612" s="38" t="s">
        <v>47</v>
      </c>
      <c r="D612" s="47"/>
      <c r="E612" s="33">
        <f t="shared" si="28"/>
        <v>0</v>
      </c>
      <c r="F612" s="4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5" t="s">
        <v>48</v>
      </c>
      <c r="B613" s="37">
        <v>1.0</v>
      </c>
      <c r="C613" s="38" t="s">
        <v>49</v>
      </c>
      <c r="D613" s="47"/>
      <c r="E613" s="33">
        <f t="shared" si="28"/>
        <v>0</v>
      </c>
      <c r="F613" s="4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5" t="s">
        <v>50</v>
      </c>
      <c r="B614" s="37">
        <v>1.0</v>
      </c>
      <c r="C614" s="38" t="s">
        <v>51</v>
      </c>
      <c r="D614" s="47"/>
      <c r="E614" s="33">
        <f t="shared" si="28"/>
        <v>0</v>
      </c>
      <c r="F614" s="4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5" t="s">
        <v>52</v>
      </c>
      <c r="B615" s="37">
        <v>1.0</v>
      </c>
      <c r="C615" s="38" t="s">
        <v>53</v>
      </c>
      <c r="D615" s="47"/>
      <c r="E615" s="33">
        <f t="shared" si="28"/>
        <v>0</v>
      </c>
      <c r="F615" s="4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5" t="s">
        <v>54</v>
      </c>
      <c r="B616" s="37">
        <v>1.0</v>
      </c>
      <c r="C616" s="38" t="s">
        <v>55</v>
      </c>
      <c r="D616" s="47"/>
      <c r="E616" s="33">
        <f t="shared" si="28"/>
        <v>0</v>
      </c>
      <c r="F616" s="4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5" t="s">
        <v>56</v>
      </c>
      <c r="B617" s="37">
        <v>1.0</v>
      </c>
      <c r="C617" s="38" t="s">
        <v>57</v>
      </c>
      <c r="D617" s="47"/>
      <c r="E617" s="33">
        <f t="shared" si="28"/>
        <v>0</v>
      </c>
      <c r="F617" s="4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5" t="s">
        <v>58</v>
      </c>
      <c r="B618" s="37">
        <v>1.0</v>
      </c>
      <c r="C618" s="38" t="s">
        <v>59</v>
      </c>
      <c r="D618" s="47"/>
      <c r="E618" s="33">
        <f t="shared" si="28"/>
        <v>0</v>
      </c>
      <c r="F618" s="4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5" t="s">
        <v>60</v>
      </c>
      <c r="B619" s="37">
        <v>1.0</v>
      </c>
      <c r="C619" s="38" t="s">
        <v>61</v>
      </c>
      <c r="D619" s="47"/>
      <c r="E619" s="33">
        <f t="shared" si="28"/>
        <v>0</v>
      </c>
      <c r="F619" s="4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5" t="s">
        <v>62</v>
      </c>
      <c r="B620" s="37">
        <v>42.0</v>
      </c>
      <c r="C620" s="38" t="s">
        <v>63</v>
      </c>
      <c r="D620" s="47"/>
      <c r="E620" s="33">
        <f t="shared" si="28"/>
        <v>0</v>
      </c>
      <c r="F620" s="4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5" t="s">
        <v>64</v>
      </c>
      <c r="B621" s="37">
        <v>42.0</v>
      </c>
      <c r="C621" s="38" t="s">
        <v>65</v>
      </c>
      <c r="D621" s="47"/>
      <c r="E621" s="33">
        <f t="shared" si="28"/>
        <v>0</v>
      </c>
      <c r="F621" s="4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5" t="s">
        <v>66</v>
      </c>
      <c r="B622" s="37">
        <v>42.0</v>
      </c>
      <c r="C622" s="38" t="s">
        <v>67</v>
      </c>
      <c r="D622" s="47"/>
      <c r="E622" s="33">
        <f t="shared" si="28"/>
        <v>0</v>
      </c>
      <c r="F622" s="4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5" t="s">
        <v>68</v>
      </c>
      <c r="B623" s="37">
        <v>42.0</v>
      </c>
      <c r="C623" s="38" t="s">
        <v>69</v>
      </c>
      <c r="D623" s="47"/>
      <c r="E623" s="33">
        <f t="shared" si="28"/>
        <v>0</v>
      </c>
      <c r="F623" s="4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5" t="s">
        <v>70</v>
      </c>
      <c r="B624" s="37">
        <v>42.0</v>
      </c>
      <c r="C624" s="38" t="s">
        <v>71</v>
      </c>
      <c r="D624" s="47"/>
      <c r="E624" s="33">
        <f t="shared" si="28"/>
        <v>0</v>
      </c>
      <c r="F624" s="4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5" t="s">
        <v>72</v>
      </c>
      <c r="B625" s="37">
        <v>42.0</v>
      </c>
      <c r="C625" s="38" t="s">
        <v>73</v>
      </c>
      <c r="D625" s="47"/>
      <c r="E625" s="33">
        <f t="shared" si="28"/>
        <v>0</v>
      </c>
      <c r="F625" s="4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5" t="s">
        <v>74</v>
      </c>
      <c r="B626" s="37">
        <v>42.0</v>
      </c>
      <c r="C626" s="38" t="s">
        <v>75</v>
      </c>
      <c r="D626" s="47"/>
      <c r="E626" s="33">
        <f t="shared" si="28"/>
        <v>0</v>
      </c>
      <c r="F626" s="4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5" t="s">
        <v>76</v>
      </c>
      <c r="B627" s="37">
        <v>42.0</v>
      </c>
      <c r="C627" s="38" t="s">
        <v>77</v>
      </c>
      <c r="D627" s="47"/>
      <c r="E627" s="33">
        <f t="shared" si="28"/>
        <v>0</v>
      </c>
      <c r="F627" s="4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5" t="s">
        <v>105</v>
      </c>
      <c r="B628" s="37">
        <v>42.0</v>
      </c>
      <c r="C628" s="38" t="s">
        <v>106</v>
      </c>
      <c r="D628" s="47"/>
      <c r="E628" s="33">
        <f t="shared" si="28"/>
        <v>0</v>
      </c>
      <c r="F628" s="4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5" t="s">
        <v>78</v>
      </c>
      <c r="B629" s="37">
        <v>42.0</v>
      </c>
      <c r="C629" s="38" t="s">
        <v>79</v>
      </c>
      <c r="D629" s="47"/>
      <c r="E629" s="33">
        <f t="shared" si="28"/>
        <v>0</v>
      </c>
      <c r="F629" s="4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5"/>
      <c r="B630" s="37"/>
      <c r="C630" s="38"/>
      <c r="D630" s="47"/>
      <c r="E630" s="33">
        <f t="shared" si="28"/>
        <v>0</v>
      </c>
      <c r="F630" s="4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5"/>
      <c r="B631" s="37"/>
      <c r="C631" s="38"/>
      <c r="D631" s="47"/>
      <c r="E631" s="33">
        <v>0.0</v>
      </c>
      <c r="F631" s="4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42" t="s">
        <v>80</v>
      </c>
      <c r="B632" s="43"/>
      <c r="C632" s="43"/>
      <c r="D632" s="43"/>
      <c r="E632" s="43"/>
      <c r="F632" s="4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29" t="s">
        <v>81</v>
      </c>
      <c r="B633" s="30">
        <v>4.0</v>
      </c>
      <c r="C633" s="31" t="s">
        <v>23</v>
      </c>
      <c r="D633" s="47"/>
      <c r="E633" s="33">
        <f t="shared" ref="E633:E637" si="29">D633*B633</f>
        <v>0</v>
      </c>
      <c r="F633" s="4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5" t="s">
        <v>82</v>
      </c>
      <c r="B634" s="30">
        <v>0.0</v>
      </c>
      <c r="C634" s="36" t="s">
        <v>25</v>
      </c>
      <c r="D634" s="47"/>
      <c r="E634" s="33">
        <f t="shared" si="29"/>
        <v>0</v>
      </c>
      <c r="F634" s="4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5" t="s">
        <v>83</v>
      </c>
      <c r="B635" s="30">
        <v>0.0</v>
      </c>
      <c r="C635" s="36" t="s">
        <v>27</v>
      </c>
      <c r="D635" s="47"/>
      <c r="E635" s="33">
        <f t="shared" si="29"/>
        <v>0</v>
      </c>
      <c r="F635" s="4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29" t="s">
        <v>84</v>
      </c>
      <c r="B636" s="30">
        <v>38.0</v>
      </c>
      <c r="C636" s="31" t="s">
        <v>29</v>
      </c>
      <c r="D636" s="47"/>
      <c r="E636" s="33">
        <f t="shared" si="29"/>
        <v>0</v>
      </c>
      <c r="F636" s="4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45"/>
      <c r="B637" s="37"/>
      <c r="C637" s="46"/>
      <c r="D637" s="47"/>
      <c r="E637" s="33">
        <f t="shared" si="29"/>
        <v>0</v>
      </c>
      <c r="F637" s="4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42" t="s">
        <v>85</v>
      </c>
      <c r="B638" s="43"/>
      <c r="C638" s="43"/>
      <c r="D638" s="43"/>
      <c r="E638" s="43"/>
      <c r="F638" s="4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29" t="s">
        <v>86</v>
      </c>
      <c r="B639" s="30">
        <v>4.0</v>
      </c>
      <c r="C639" s="31" t="s">
        <v>23</v>
      </c>
      <c r="D639" s="47"/>
      <c r="E639" s="33">
        <f t="shared" ref="E639:E643" si="30">D639*B639</f>
        <v>0</v>
      </c>
      <c r="F639" s="4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5" t="s">
        <v>87</v>
      </c>
      <c r="B640" s="30">
        <v>0.0</v>
      </c>
      <c r="C640" s="36" t="s">
        <v>25</v>
      </c>
      <c r="D640" s="47"/>
      <c r="E640" s="33">
        <f t="shared" si="30"/>
        <v>0</v>
      </c>
      <c r="F640" s="4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5" t="s">
        <v>88</v>
      </c>
      <c r="B641" s="30">
        <v>0.0</v>
      </c>
      <c r="C641" s="36" t="s">
        <v>27</v>
      </c>
      <c r="D641" s="47"/>
      <c r="E641" s="33">
        <f t="shared" si="30"/>
        <v>0</v>
      </c>
      <c r="F641" s="4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29" t="s">
        <v>89</v>
      </c>
      <c r="B642" s="30">
        <v>38.0</v>
      </c>
      <c r="C642" s="31" t="s">
        <v>29</v>
      </c>
      <c r="D642" s="47"/>
      <c r="E642" s="33">
        <f t="shared" si="30"/>
        <v>0</v>
      </c>
      <c r="F642" s="4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49"/>
      <c r="B643" s="50"/>
      <c r="C643" s="51"/>
      <c r="D643" s="52"/>
      <c r="E643" s="53">
        <f t="shared" si="30"/>
        <v>0</v>
      </c>
      <c r="F643" s="5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55" t="s">
        <v>90</v>
      </c>
      <c r="E644" s="56">
        <f>SUMIFS(E600:E643,F600:F643,"Yes")</f>
        <v>0</v>
      </c>
      <c r="F644" s="6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55" t="s">
        <v>91</v>
      </c>
      <c r="E645" s="56">
        <f>7.75%*E644</f>
        <v>0</v>
      </c>
      <c r="F645" s="6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55" t="s">
        <v>92</v>
      </c>
      <c r="E646" s="57">
        <f>SUMIFS(E600:E643,F600:F643,"No")</f>
        <v>0</v>
      </c>
      <c r="F646" s="6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58" t="s">
        <v>93</v>
      </c>
      <c r="B647" s="40"/>
      <c r="C647" s="40"/>
      <c r="D647" s="40"/>
      <c r="E647" s="59"/>
      <c r="F647" s="6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55" t="s">
        <v>94</v>
      </c>
      <c r="E648" s="60">
        <f>SUM(E644:E647)</f>
        <v>0</v>
      </c>
      <c r="F648" s="6"/>
      <c r="G648" s="61" t="s">
        <v>115</v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4"/>
      <c r="B649" s="5"/>
      <c r="C649" s="4"/>
      <c r="D649" s="4"/>
      <c r="E649" s="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4"/>
      <c r="B650" s="5"/>
      <c r="C650" s="4"/>
      <c r="D650" s="4"/>
      <c r="E650" s="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4"/>
      <c r="B651" s="5"/>
      <c r="C651" s="4"/>
      <c r="D651" s="4"/>
      <c r="E651" s="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4"/>
      <c r="B652" s="5"/>
      <c r="C652" s="4"/>
      <c r="D652" s="4"/>
      <c r="E652" s="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7" t="s">
        <v>2</v>
      </c>
      <c r="C653" s="8" t="str">
        <f>$C$3</f>
        <v/>
      </c>
      <c r="D653" s="9"/>
      <c r="E653" s="9"/>
      <c r="F653" s="9"/>
      <c r="G653" s="6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10"/>
      <c r="B654" s="5"/>
      <c r="C654" s="5"/>
      <c r="D654" s="5"/>
      <c r="E654" s="5"/>
      <c r="F654" s="3"/>
      <c r="G654" s="6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7" t="s">
        <v>5</v>
      </c>
      <c r="C655" s="8" t="str">
        <f>$C$5</f>
        <v/>
      </c>
      <c r="D655" s="9"/>
      <c r="E655" s="9"/>
      <c r="F655" s="9"/>
      <c r="G655" s="6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7" t="s">
        <v>7</v>
      </c>
      <c r="C656" s="8" t="str">
        <f>$C$6</f>
        <v/>
      </c>
      <c r="D656" s="9"/>
      <c r="E656" s="9"/>
      <c r="F656" s="9"/>
      <c r="G656" s="6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7" t="s">
        <v>9</v>
      </c>
      <c r="C657" s="8" t="str">
        <f>$C$7</f>
        <v/>
      </c>
      <c r="D657" s="9"/>
      <c r="E657" s="9"/>
      <c r="F657" s="9"/>
      <c r="G657" s="6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10"/>
      <c r="B658" s="5"/>
      <c r="C658" s="5"/>
      <c r="D658" s="5"/>
      <c r="E658" s="5"/>
      <c r="F658" s="3"/>
      <c r="G658" s="6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7" t="s">
        <v>12</v>
      </c>
      <c r="C659" s="8" t="str">
        <f>$C$9</f>
        <v/>
      </c>
      <c r="D659" s="9"/>
      <c r="E659" s="9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4"/>
      <c r="B660" s="5"/>
      <c r="C660" s="4"/>
      <c r="D660" s="4"/>
      <c r="E660" s="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4"/>
      <c r="B661" s="5"/>
      <c r="C661" s="4"/>
      <c r="D661" s="4"/>
      <c r="E661" s="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20" t="s">
        <v>116</v>
      </c>
      <c r="B662" s="21"/>
      <c r="C662" s="21"/>
      <c r="D662" s="21"/>
      <c r="E662" s="21"/>
      <c r="F662" s="2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25" t="s">
        <v>15</v>
      </c>
      <c r="B663" s="21"/>
      <c r="C663" s="21"/>
      <c r="D663" s="21"/>
      <c r="E663" s="21"/>
      <c r="F663" s="2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26" t="s">
        <v>16</v>
      </c>
      <c r="B664" s="27" t="s">
        <v>17</v>
      </c>
      <c r="C664" s="27" t="s">
        <v>18</v>
      </c>
      <c r="D664" s="27" t="s">
        <v>19</v>
      </c>
      <c r="E664" s="27" t="s">
        <v>20</v>
      </c>
      <c r="F664" s="28" t="s">
        <v>21</v>
      </c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29" t="s">
        <v>22</v>
      </c>
      <c r="B665" s="30">
        <v>4.0</v>
      </c>
      <c r="C665" s="31" t="s">
        <v>23</v>
      </c>
      <c r="D665" s="47"/>
      <c r="E665" s="33">
        <f t="shared" ref="E665:E695" si="31">D665*B665</f>
        <v>0</v>
      </c>
      <c r="F665" s="4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5" t="s">
        <v>24</v>
      </c>
      <c r="B666" s="30">
        <v>0.0</v>
      </c>
      <c r="C666" s="36" t="s">
        <v>25</v>
      </c>
      <c r="D666" s="47"/>
      <c r="E666" s="33">
        <f t="shared" si="31"/>
        <v>0</v>
      </c>
      <c r="F666" s="4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5" t="s">
        <v>26</v>
      </c>
      <c r="B667" s="30">
        <v>0.0</v>
      </c>
      <c r="C667" s="36" t="s">
        <v>27</v>
      </c>
      <c r="D667" s="47"/>
      <c r="E667" s="33">
        <f t="shared" si="31"/>
        <v>0</v>
      </c>
      <c r="F667" s="4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29" t="s">
        <v>28</v>
      </c>
      <c r="B668" s="30">
        <v>35.0</v>
      </c>
      <c r="C668" s="31" t="s">
        <v>29</v>
      </c>
      <c r="D668" s="47"/>
      <c r="E668" s="33">
        <f t="shared" si="31"/>
        <v>0</v>
      </c>
      <c r="F668" s="4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5" t="s">
        <v>30</v>
      </c>
      <c r="B669" s="37">
        <v>0.0</v>
      </c>
      <c r="C669" s="38" t="s">
        <v>31</v>
      </c>
      <c r="D669" s="47"/>
      <c r="E669" s="33">
        <f t="shared" si="31"/>
        <v>0</v>
      </c>
      <c r="F669" s="4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5" t="s">
        <v>32</v>
      </c>
      <c r="B670" s="37">
        <v>0.0</v>
      </c>
      <c r="C670" s="38" t="s">
        <v>33</v>
      </c>
      <c r="D670" s="47"/>
      <c r="E670" s="33">
        <f t="shared" si="31"/>
        <v>0</v>
      </c>
      <c r="F670" s="4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5" t="s">
        <v>34</v>
      </c>
      <c r="B671" s="37">
        <v>0.0</v>
      </c>
      <c r="C671" s="38" t="s">
        <v>35</v>
      </c>
      <c r="D671" s="47"/>
      <c r="E671" s="33">
        <f t="shared" si="31"/>
        <v>0</v>
      </c>
      <c r="F671" s="4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5" t="s">
        <v>36</v>
      </c>
      <c r="B672" s="37">
        <v>0.0</v>
      </c>
      <c r="C672" s="38" t="s">
        <v>37</v>
      </c>
      <c r="D672" s="47"/>
      <c r="E672" s="33">
        <f t="shared" si="31"/>
        <v>0</v>
      </c>
      <c r="F672" s="4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5" t="s">
        <v>38</v>
      </c>
      <c r="B673" s="37">
        <v>0.0</v>
      </c>
      <c r="C673" s="38" t="s">
        <v>39</v>
      </c>
      <c r="D673" s="47"/>
      <c r="E673" s="33">
        <f t="shared" si="31"/>
        <v>0</v>
      </c>
      <c r="F673" s="4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5" t="s">
        <v>40</v>
      </c>
      <c r="B674" s="37">
        <v>35.0</v>
      </c>
      <c r="C674" s="38" t="s">
        <v>41</v>
      </c>
      <c r="D674" s="47"/>
      <c r="E674" s="33">
        <f t="shared" si="31"/>
        <v>0</v>
      </c>
      <c r="F674" s="4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5" t="s">
        <v>42</v>
      </c>
      <c r="B675" s="37">
        <v>1.0</v>
      </c>
      <c r="C675" s="38" t="s">
        <v>43</v>
      </c>
      <c r="D675" s="47"/>
      <c r="E675" s="33">
        <f t="shared" si="31"/>
        <v>0</v>
      </c>
      <c r="F675" s="4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5" t="s">
        <v>44</v>
      </c>
      <c r="B676" s="37">
        <v>1.0</v>
      </c>
      <c r="C676" s="38" t="s">
        <v>45</v>
      </c>
      <c r="D676" s="47"/>
      <c r="E676" s="33">
        <f t="shared" si="31"/>
        <v>0</v>
      </c>
      <c r="F676" s="4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5" t="s">
        <v>46</v>
      </c>
      <c r="B677" s="37">
        <v>1.0</v>
      </c>
      <c r="C677" s="38" t="s">
        <v>47</v>
      </c>
      <c r="D677" s="47"/>
      <c r="E677" s="33">
        <f t="shared" si="31"/>
        <v>0</v>
      </c>
      <c r="F677" s="4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5" t="s">
        <v>48</v>
      </c>
      <c r="B678" s="37">
        <v>1.0</v>
      </c>
      <c r="C678" s="38" t="s">
        <v>49</v>
      </c>
      <c r="D678" s="47"/>
      <c r="E678" s="33">
        <f t="shared" si="31"/>
        <v>0</v>
      </c>
      <c r="F678" s="4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5" t="s">
        <v>50</v>
      </c>
      <c r="B679" s="37">
        <v>11.0</v>
      </c>
      <c r="C679" s="38" t="s">
        <v>51</v>
      </c>
      <c r="D679" s="47"/>
      <c r="E679" s="33">
        <f t="shared" si="31"/>
        <v>0</v>
      </c>
      <c r="F679" s="4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5" t="s">
        <v>52</v>
      </c>
      <c r="B680" s="37">
        <v>1.0</v>
      </c>
      <c r="C680" s="38" t="s">
        <v>53</v>
      </c>
      <c r="D680" s="47"/>
      <c r="E680" s="33">
        <f t="shared" si="31"/>
        <v>0</v>
      </c>
      <c r="F680" s="4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5" t="s">
        <v>54</v>
      </c>
      <c r="B681" s="37">
        <v>1.0</v>
      </c>
      <c r="C681" s="38" t="s">
        <v>55</v>
      </c>
      <c r="D681" s="47"/>
      <c r="E681" s="33">
        <f t="shared" si="31"/>
        <v>0</v>
      </c>
      <c r="F681" s="4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5" t="s">
        <v>56</v>
      </c>
      <c r="B682" s="37">
        <v>1.0</v>
      </c>
      <c r="C682" s="38" t="s">
        <v>57</v>
      </c>
      <c r="D682" s="47"/>
      <c r="E682" s="33">
        <f t="shared" si="31"/>
        <v>0</v>
      </c>
      <c r="F682" s="4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5" t="s">
        <v>58</v>
      </c>
      <c r="B683" s="37">
        <v>1.0</v>
      </c>
      <c r="C683" s="38" t="s">
        <v>59</v>
      </c>
      <c r="D683" s="47"/>
      <c r="E683" s="33">
        <f t="shared" si="31"/>
        <v>0</v>
      </c>
      <c r="F683" s="4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5" t="s">
        <v>60</v>
      </c>
      <c r="B684" s="37">
        <v>1.0</v>
      </c>
      <c r="C684" s="38" t="s">
        <v>61</v>
      </c>
      <c r="D684" s="47"/>
      <c r="E684" s="33">
        <f t="shared" si="31"/>
        <v>0</v>
      </c>
      <c r="F684" s="4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5" t="s">
        <v>62</v>
      </c>
      <c r="B685" s="37">
        <v>39.0</v>
      </c>
      <c r="C685" s="38" t="s">
        <v>63</v>
      </c>
      <c r="D685" s="47"/>
      <c r="E685" s="33">
        <f t="shared" si="31"/>
        <v>0</v>
      </c>
      <c r="F685" s="4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5" t="s">
        <v>64</v>
      </c>
      <c r="B686" s="37">
        <v>39.0</v>
      </c>
      <c r="C686" s="38" t="s">
        <v>65</v>
      </c>
      <c r="D686" s="47"/>
      <c r="E686" s="33">
        <f t="shared" si="31"/>
        <v>0</v>
      </c>
      <c r="F686" s="4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5" t="s">
        <v>66</v>
      </c>
      <c r="B687" s="37">
        <v>39.0</v>
      </c>
      <c r="C687" s="38" t="s">
        <v>67</v>
      </c>
      <c r="D687" s="47"/>
      <c r="E687" s="33">
        <f t="shared" si="31"/>
        <v>0</v>
      </c>
      <c r="F687" s="4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5" t="s">
        <v>68</v>
      </c>
      <c r="B688" s="37">
        <v>39.0</v>
      </c>
      <c r="C688" s="38" t="s">
        <v>69</v>
      </c>
      <c r="D688" s="47"/>
      <c r="E688" s="33">
        <f t="shared" si="31"/>
        <v>0</v>
      </c>
      <c r="F688" s="4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5" t="s">
        <v>70</v>
      </c>
      <c r="B689" s="37">
        <v>39.0</v>
      </c>
      <c r="C689" s="38" t="s">
        <v>71</v>
      </c>
      <c r="D689" s="47"/>
      <c r="E689" s="33">
        <f t="shared" si="31"/>
        <v>0</v>
      </c>
      <c r="F689" s="4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5" t="s">
        <v>72</v>
      </c>
      <c r="B690" s="37">
        <v>39.0</v>
      </c>
      <c r="C690" s="38" t="s">
        <v>73</v>
      </c>
      <c r="D690" s="47"/>
      <c r="E690" s="33">
        <f t="shared" si="31"/>
        <v>0</v>
      </c>
      <c r="F690" s="4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5" t="s">
        <v>74</v>
      </c>
      <c r="B691" s="37">
        <v>39.0</v>
      </c>
      <c r="C691" s="38" t="s">
        <v>75</v>
      </c>
      <c r="D691" s="47"/>
      <c r="E691" s="33">
        <f t="shared" si="31"/>
        <v>0</v>
      </c>
      <c r="F691" s="4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5" t="s">
        <v>76</v>
      </c>
      <c r="B692" s="37">
        <v>39.0</v>
      </c>
      <c r="C692" s="38" t="s">
        <v>77</v>
      </c>
      <c r="D692" s="47"/>
      <c r="E692" s="33">
        <f t="shared" si="31"/>
        <v>0</v>
      </c>
      <c r="F692" s="4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5" t="s">
        <v>105</v>
      </c>
      <c r="B693" s="37">
        <v>39.0</v>
      </c>
      <c r="C693" s="38" t="s">
        <v>106</v>
      </c>
      <c r="D693" s="47"/>
      <c r="E693" s="33">
        <f t="shared" si="31"/>
        <v>0</v>
      </c>
      <c r="F693" s="4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5" t="s">
        <v>78</v>
      </c>
      <c r="B694" s="37">
        <v>39.0</v>
      </c>
      <c r="C694" s="38" t="s">
        <v>79</v>
      </c>
      <c r="D694" s="47"/>
      <c r="E694" s="33">
        <f t="shared" si="31"/>
        <v>0</v>
      </c>
      <c r="F694" s="4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5"/>
      <c r="B695" s="37"/>
      <c r="C695" s="38"/>
      <c r="D695" s="47"/>
      <c r="E695" s="33">
        <f t="shared" si="31"/>
        <v>0</v>
      </c>
      <c r="F695" s="4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5"/>
      <c r="B696" s="37"/>
      <c r="C696" s="38"/>
      <c r="D696" s="47"/>
      <c r="E696" s="33">
        <v>0.0</v>
      </c>
      <c r="F696" s="4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42" t="s">
        <v>80</v>
      </c>
      <c r="B697" s="43"/>
      <c r="C697" s="43"/>
      <c r="D697" s="43"/>
      <c r="E697" s="43"/>
      <c r="F697" s="4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29" t="s">
        <v>81</v>
      </c>
      <c r="B698" s="30">
        <v>4.0</v>
      </c>
      <c r="C698" s="31" t="s">
        <v>23</v>
      </c>
      <c r="D698" s="47"/>
      <c r="E698" s="33">
        <f t="shared" ref="E698:E702" si="32">D698*B698</f>
        <v>0</v>
      </c>
      <c r="F698" s="4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5" t="s">
        <v>82</v>
      </c>
      <c r="B699" s="30">
        <v>0.0</v>
      </c>
      <c r="C699" s="36" t="s">
        <v>25</v>
      </c>
      <c r="D699" s="47"/>
      <c r="E699" s="33">
        <f t="shared" si="32"/>
        <v>0</v>
      </c>
      <c r="F699" s="4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5" t="s">
        <v>83</v>
      </c>
      <c r="B700" s="30">
        <v>0.0</v>
      </c>
      <c r="C700" s="36" t="s">
        <v>27</v>
      </c>
      <c r="D700" s="47"/>
      <c r="E700" s="33">
        <f t="shared" si="32"/>
        <v>0</v>
      </c>
      <c r="F700" s="4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29" t="s">
        <v>84</v>
      </c>
      <c r="B701" s="30">
        <v>35.0</v>
      </c>
      <c r="C701" s="31" t="s">
        <v>29</v>
      </c>
      <c r="D701" s="47"/>
      <c r="E701" s="33">
        <f t="shared" si="32"/>
        <v>0</v>
      </c>
      <c r="F701" s="4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45"/>
      <c r="B702" s="37"/>
      <c r="C702" s="46"/>
      <c r="D702" s="47"/>
      <c r="E702" s="33">
        <f t="shared" si="32"/>
        <v>0</v>
      </c>
      <c r="F702" s="4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42" t="s">
        <v>85</v>
      </c>
      <c r="B703" s="43"/>
      <c r="C703" s="43"/>
      <c r="D703" s="43"/>
      <c r="E703" s="43"/>
      <c r="F703" s="4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29" t="s">
        <v>86</v>
      </c>
      <c r="B704" s="30">
        <v>4.0</v>
      </c>
      <c r="C704" s="31" t="s">
        <v>23</v>
      </c>
      <c r="D704" s="47"/>
      <c r="E704" s="33">
        <f t="shared" ref="E704:E708" si="33">D704*B704</f>
        <v>0</v>
      </c>
      <c r="F704" s="4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5" t="s">
        <v>87</v>
      </c>
      <c r="B705" s="30">
        <v>0.0</v>
      </c>
      <c r="C705" s="36" t="s">
        <v>25</v>
      </c>
      <c r="D705" s="47"/>
      <c r="E705" s="33">
        <f t="shared" si="33"/>
        <v>0</v>
      </c>
      <c r="F705" s="4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5" t="s">
        <v>88</v>
      </c>
      <c r="B706" s="30">
        <v>0.0</v>
      </c>
      <c r="C706" s="36" t="s">
        <v>27</v>
      </c>
      <c r="D706" s="47"/>
      <c r="E706" s="33">
        <f t="shared" si="33"/>
        <v>0</v>
      </c>
      <c r="F706" s="4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29" t="s">
        <v>89</v>
      </c>
      <c r="B707" s="30">
        <v>35.0</v>
      </c>
      <c r="C707" s="31" t="s">
        <v>29</v>
      </c>
      <c r="D707" s="47"/>
      <c r="E707" s="33">
        <f t="shared" si="33"/>
        <v>0</v>
      </c>
      <c r="F707" s="4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49"/>
      <c r="B708" s="50"/>
      <c r="C708" s="51"/>
      <c r="D708" s="52"/>
      <c r="E708" s="53">
        <f t="shared" si="33"/>
        <v>0</v>
      </c>
      <c r="F708" s="5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55" t="s">
        <v>90</v>
      </c>
      <c r="E709" s="56">
        <f>SUMIFS(E665:E708,F665:F708,"Yes")</f>
        <v>0</v>
      </c>
      <c r="F709" s="6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55" t="s">
        <v>91</v>
      </c>
      <c r="E710" s="56">
        <f>7.75%*E709</f>
        <v>0</v>
      </c>
      <c r="F710" s="6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55" t="s">
        <v>92</v>
      </c>
      <c r="E711" s="57">
        <f>SUMIFS(E665:E708,F665:F708,"No")</f>
        <v>0</v>
      </c>
      <c r="F711" s="6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58" t="s">
        <v>93</v>
      </c>
      <c r="B712" s="40"/>
      <c r="C712" s="40"/>
      <c r="D712" s="40"/>
      <c r="E712" s="59"/>
      <c r="F712" s="6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55" t="s">
        <v>94</v>
      </c>
      <c r="E713" s="60">
        <f>SUM(E709:E712)</f>
        <v>0</v>
      </c>
      <c r="F713" s="6"/>
      <c r="G713" s="61" t="s">
        <v>117</v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4"/>
      <c r="B714" s="5"/>
      <c r="C714" s="4"/>
      <c r="D714" s="4"/>
      <c r="E714" s="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4"/>
      <c r="B715" s="5"/>
      <c r="C715" s="4"/>
      <c r="D715" s="4"/>
      <c r="E715" s="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4"/>
      <c r="B716" s="5"/>
      <c r="C716" s="4"/>
      <c r="D716" s="4"/>
      <c r="E716" s="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4"/>
      <c r="B717" s="5"/>
      <c r="C717" s="4"/>
      <c r="D717" s="4"/>
      <c r="E717" s="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7" t="s">
        <v>2</v>
      </c>
      <c r="C718" s="8" t="str">
        <f>$C$3</f>
        <v/>
      </c>
      <c r="D718" s="9"/>
      <c r="E718" s="9"/>
      <c r="F718" s="9"/>
      <c r="G718" s="6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10"/>
      <c r="B719" s="5"/>
      <c r="C719" s="5"/>
      <c r="D719" s="5"/>
      <c r="E719" s="5"/>
      <c r="F719" s="3"/>
      <c r="G719" s="6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7" t="s">
        <v>5</v>
      </c>
      <c r="C720" s="8" t="str">
        <f>$C$5</f>
        <v/>
      </c>
      <c r="D720" s="9"/>
      <c r="E720" s="9"/>
      <c r="F720" s="9"/>
      <c r="G720" s="6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7" t="s">
        <v>7</v>
      </c>
      <c r="C721" s="8" t="str">
        <f>$C$6</f>
        <v/>
      </c>
      <c r="D721" s="9"/>
      <c r="E721" s="9"/>
      <c r="F721" s="9"/>
      <c r="G721" s="6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7" t="s">
        <v>9</v>
      </c>
      <c r="C722" s="8" t="str">
        <f>$C$7</f>
        <v/>
      </c>
      <c r="D722" s="9"/>
      <c r="E722" s="9"/>
      <c r="F722" s="9"/>
      <c r="G722" s="6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10"/>
      <c r="B723" s="5"/>
      <c r="C723" s="5"/>
      <c r="D723" s="5"/>
      <c r="E723" s="5"/>
      <c r="F723" s="3"/>
      <c r="G723" s="6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7" t="s">
        <v>12</v>
      </c>
      <c r="C724" s="8" t="str">
        <f>$C$9</f>
        <v/>
      </c>
      <c r="D724" s="9"/>
      <c r="E724" s="9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4"/>
      <c r="B725" s="5"/>
      <c r="C725" s="4"/>
      <c r="D725" s="4"/>
      <c r="E725" s="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4"/>
      <c r="B726" s="5"/>
      <c r="C726" s="4"/>
      <c r="D726" s="4"/>
      <c r="E726" s="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20" t="s">
        <v>118</v>
      </c>
      <c r="B727" s="21"/>
      <c r="C727" s="21"/>
      <c r="D727" s="21"/>
      <c r="E727" s="21"/>
      <c r="F727" s="2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25" t="s">
        <v>15</v>
      </c>
      <c r="B728" s="21"/>
      <c r="C728" s="21"/>
      <c r="D728" s="21"/>
      <c r="E728" s="21"/>
      <c r="F728" s="2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26" t="s">
        <v>16</v>
      </c>
      <c r="B729" s="27" t="s">
        <v>17</v>
      </c>
      <c r="C729" s="27" t="s">
        <v>18</v>
      </c>
      <c r="D729" s="27" t="s">
        <v>19</v>
      </c>
      <c r="E729" s="27" t="s">
        <v>20</v>
      </c>
      <c r="F729" s="28" t="s">
        <v>21</v>
      </c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29" t="s">
        <v>22</v>
      </c>
      <c r="B730" s="30">
        <v>4.0</v>
      </c>
      <c r="C730" s="31" t="s">
        <v>23</v>
      </c>
      <c r="D730" s="47"/>
      <c r="E730" s="33">
        <f t="shared" ref="E730:E760" si="34">D730*B730</f>
        <v>0</v>
      </c>
      <c r="F730" s="4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5" t="s">
        <v>24</v>
      </c>
      <c r="B731" s="30">
        <v>1.0</v>
      </c>
      <c r="C731" s="36" t="s">
        <v>25</v>
      </c>
      <c r="D731" s="47"/>
      <c r="E731" s="33">
        <f t="shared" si="34"/>
        <v>0</v>
      </c>
      <c r="F731" s="4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5" t="s">
        <v>26</v>
      </c>
      <c r="B732" s="30">
        <v>0.0</v>
      </c>
      <c r="C732" s="36" t="s">
        <v>27</v>
      </c>
      <c r="D732" s="47"/>
      <c r="E732" s="33">
        <f t="shared" si="34"/>
        <v>0</v>
      </c>
      <c r="F732" s="4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29" t="s">
        <v>28</v>
      </c>
      <c r="B733" s="30">
        <v>38.0</v>
      </c>
      <c r="C733" s="31" t="s">
        <v>29</v>
      </c>
      <c r="D733" s="47"/>
      <c r="E733" s="33">
        <f t="shared" si="34"/>
        <v>0</v>
      </c>
      <c r="F733" s="4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5" t="s">
        <v>30</v>
      </c>
      <c r="B734" s="37">
        <v>0.0</v>
      </c>
      <c r="C734" s="38" t="s">
        <v>31</v>
      </c>
      <c r="D734" s="47"/>
      <c r="E734" s="33">
        <f t="shared" si="34"/>
        <v>0</v>
      </c>
      <c r="F734" s="4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5" t="s">
        <v>32</v>
      </c>
      <c r="B735" s="37">
        <v>0.0</v>
      </c>
      <c r="C735" s="38" t="s">
        <v>33</v>
      </c>
      <c r="D735" s="47"/>
      <c r="E735" s="33">
        <f t="shared" si="34"/>
        <v>0</v>
      </c>
      <c r="F735" s="4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5" t="s">
        <v>34</v>
      </c>
      <c r="B736" s="37">
        <v>0.0</v>
      </c>
      <c r="C736" s="38" t="s">
        <v>35</v>
      </c>
      <c r="D736" s="47"/>
      <c r="E736" s="33">
        <f t="shared" si="34"/>
        <v>0</v>
      </c>
      <c r="F736" s="4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5" t="s">
        <v>36</v>
      </c>
      <c r="B737" s="37">
        <v>0.0</v>
      </c>
      <c r="C737" s="38" t="s">
        <v>37</v>
      </c>
      <c r="D737" s="47"/>
      <c r="E737" s="33">
        <f t="shared" si="34"/>
        <v>0</v>
      </c>
      <c r="F737" s="4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5" t="s">
        <v>38</v>
      </c>
      <c r="B738" s="37">
        <v>0.0</v>
      </c>
      <c r="C738" s="38" t="s">
        <v>39</v>
      </c>
      <c r="D738" s="47"/>
      <c r="E738" s="33">
        <f t="shared" si="34"/>
        <v>0</v>
      </c>
      <c r="F738" s="4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5" t="s">
        <v>40</v>
      </c>
      <c r="B739" s="37">
        <v>38.0</v>
      </c>
      <c r="C739" s="38" t="s">
        <v>41</v>
      </c>
      <c r="D739" s="47"/>
      <c r="E739" s="33">
        <f t="shared" si="34"/>
        <v>0</v>
      </c>
      <c r="F739" s="4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5" t="s">
        <v>42</v>
      </c>
      <c r="B740" s="37">
        <v>1.0</v>
      </c>
      <c r="C740" s="38" t="s">
        <v>43</v>
      </c>
      <c r="D740" s="47"/>
      <c r="E740" s="33">
        <f t="shared" si="34"/>
        <v>0</v>
      </c>
      <c r="F740" s="4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5" t="s">
        <v>44</v>
      </c>
      <c r="B741" s="37">
        <v>1.0</v>
      </c>
      <c r="C741" s="38" t="s">
        <v>45</v>
      </c>
      <c r="D741" s="47"/>
      <c r="E741" s="33">
        <f t="shared" si="34"/>
        <v>0</v>
      </c>
      <c r="F741" s="4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5" t="s">
        <v>46</v>
      </c>
      <c r="B742" s="37">
        <v>1.0</v>
      </c>
      <c r="C742" s="38" t="s">
        <v>47</v>
      </c>
      <c r="D742" s="47"/>
      <c r="E742" s="33">
        <f t="shared" si="34"/>
        <v>0</v>
      </c>
      <c r="F742" s="4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5" t="s">
        <v>48</v>
      </c>
      <c r="B743" s="37">
        <v>1.0</v>
      </c>
      <c r="C743" s="38" t="s">
        <v>49</v>
      </c>
      <c r="D743" s="47"/>
      <c r="E743" s="33">
        <f t="shared" si="34"/>
        <v>0</v>
      </c>
      <c r="F743" s="4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5" t="s">
        <v>50</v>
      </c>
      <c r="B744" s="37">
        <v>1.0</v>
      </c>
      <c r="C744" s="38" t="s">
        <v>51</v>
      </c>
      <c r="D744" s="47"/>
      <c r="E744" s="33">
        <f t="shared" si="34"/>
        <v>0</v>
      </c>
      <c r="F744" s="4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5" t="s">
        <v>52</v>
      </c>
      <c r="B745" s="37">
        <v>1.0</v>
      </c>
      <c r="C745" s="38" t="s">
        <v>53</v>
      </c>
      <c r="D745" s="47"/>
      <c r="E745" s="33">
        <f t="shared" si="34"/>
        <v>0</v>
      </c>
      <c r="F745" s="4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5" t="s">
        <v>54</v>
      </c>
      <c r="B746" s="37">
        <v>1.0</v>
      </c>
      <c r="C746" s="38" t="s">
        <v>55</v>
      </c>
      <c r="D746" s="47"/>
      <c r="E746" s="33">
        <f t="shared" si="34"/>
        <v>0</v>
      </c>
      <c r="F746" s="4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5" t="s">
        <v>56</v>
      </c>
      <c r="B747" s="37">
        <v>1.0</v>
      </c>
      <c r="C747" s="38" t="s">
        <v>57</v>
      </c>
      <c r="D747" s="47"/>
      <c r="E747" s="33">
        <f t="shared" si="34"/>
        <v>0</v>
      </c>
      <c r="F747" s="4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5" t="s">
        <v>58</v>
      </c>
      <c r="B748" s="37">
        <v>1.0</v>
      </c>
      <c r="C748" s="38" t="s">
        <v>59</v>
      </c>
      <c r="D748" s="47"/>
      <c r="E748" s="33">
        <f t="shared" si="34"/>
        <v>0</v>
      </c>
      <c r="F748" s="4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5" t="s">
        <v>60</v>
      </c>
      <c r="B749" s="37">
        <v>1.0</v>
      </c>
      <c r="C749" s="38" t="s">
        <v>61</v>
      </c>
      <c r="D749" s="47"/>
      <c r="E749" s="33">
        <f t="shared" si="34"/>
        <v>0</v>
      </c>
      <c r="F749" s="4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5" t="s">
        <v>62</v>
      </c>
      <c r="B750" s="37">
        <v>43.0</v>
      </c>
      <c r="C750" s="38" t="s">
        <v>63</v>
      </c>
      <c r="D750" s="47"/>
      <c r="E750" s="33">
        <f t="shared" si="34"/>
        <v>0</v>
      </c>
      <c r="F750" s="4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5" t="s">
        <v>64</v>
      </c>
      <c r="B751" s="37">
        <v>43.0</v>
      </c>
      <c r="C751" s="38" t="s">
        <v>65</v>
      </c>
      <c r="D751" s="47"/>
      <c r="E751" s="33">
        <f t="shared" si="34"/>
        <v>0</v>
      </c>
      <c r="F751" s="4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5" t="s">
        <v>66</v>
      </c>
      <c r="B752" s="37">
        <v>43.0</v>
      </c>
      <c r="C752" s="38" t="s">
        <v>67</v>
      </c>
      <c r="D752" s="47"/>
      <c r="E752" s="33">
        <f t="shared" si="34"/>
        <v>0</v>
      </c>
      <c r="F752" s="4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5" t="s">
        <v>68</v>
      </c>
      <c r="B753" s="37">
        <v>43.0</v>
      </c>
      <c r="C753" s="38" t="s">
        <v>69</v>
      </c>
      <c r="D753" s="47"/>
      <c r="E753" s="33">
        <f t="shared" si="34"/>
        <v>0</v>
      </c>
      <c r="F753" s="4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5" t="s">
        <v>70</v>
      </c>
      <c r="B754" s="37">
        <v>43.0</v>
      </c>
      <c r="C754" s="38" t="s">
        <v>71</v>
      </c>
      <c r="D754" s="47"/>
      <c r="E754" s="33">
        <f t="shared" si="34"/>
        <v>0</v>
      </c>
      <c r="F754" s="4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5" t="s">
        <v>72</v>
      </c>
      <c r="B755" s="37">
        <v>43.0</v>
      </c>
      <c r="C755" s="38" t="s">
        <v>73</v>
      </c>
      <c r="D755" s="47"/>
      <c r="E755" s="33">
        <f t="shared" si="34"/>
        <v>0</v>
      </c>
      <c r="F755" s="4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5" t="s">
        <v>74</v>
      </c>
      <c r="B756" s="37">
        <v>43.0</v>
      </c>
      <c r="C756" s="38" t="s">
        <v>75</v>
      </c>
      <c r="D756" s="47"/>
      <c r="E756" s="33">
        <f t="shared" si="34"/>
        <v>0</v>
      </c>
      <c r="F756" s="4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5" t="s">
        <v>76</v>
      </c>
      <c r="B757" s="37">
        <v>43.0</v>
      </c>
      <c r="C757" s="38" t="s">
        <v>77</v>
      </c>
      <c r="D757" s="47"/>
      <c r="E757" s="33">
        <f t="shared" si="34"/>
        <v>0</v>
      </c>
      <c r="F757" s="4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5" t="s">
        <v>105</v>
      </c>
      <c r="B758" s="37">
        <v>43.0</v>
      </c>
      <c r="C758" s="38" t="s">
        <v>106</v>
      </c>
      <c r="D758" s="47"/>
      <c r="E758" s="33">
        <f t="shared" si="34"/>
        <v>0</v>
      </c>
      <c r="F758" s="4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5" t="s">
        <v>78</v>
      </c>
      <c r="B759" s="37">
        <v>43.0</v>
      </c>
      <c r="C759" s="38" t="s">
        <v>79</v>
      </c>
      <c r="D759" s="47"/>
      <c r="E759" s="33">
        <f t="shared" si="34"/>
        <v>0</v>
      </c>
      <c r="F759" s="4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5"/>
      <c r="B760" s="37"/>
      <c r="C760" s="38"/>
      <c r="D760" s="47"/>
      <c r="E760" s="33">
        <f t="shared" si="34"/>
        <v>0</v>
      </c>
      <c r="F760" s="4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5"/>
      <c r="B761" s="37"/>
      <c r="C761" s="38"/>
      <c r="D761" s="47"/>
      <c r="E761" s="33">
        <v>0.0</v>
      </c>
      <c r="F761" s="4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42" t="s">
        <v>80</v>
      </c>
      <c r="B762" s="43"/>
      <c r="C762" s="43"/>
      <c r="D762" s="43"/>
      <c r="E762" s="43"/>
      <c r="F762" s="4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29" t="s">
        <v>81</v>
      </c>
      <c r="B763" s="30">
        <v>4.0</v>
      </c>
      <c r="C763" s="31" t="s">
        <v>23</v>
      </c>
      <c r="D763" s="47"/>
      <c r="E763" s="33">
        <f t="shared" ref="E763:E767" si="35">D763*B763</f>
        <v>0</v>
      </c>
      <c r="F763" s="4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5" t="s">
        <v>82</v>
      </c>
      <c r="B764" s="30">
        <v>1.0</v>
      </c>
      <c r="C764" s="36" t="s">
        <v>25</v>
      </c>
      <c r="D764" s="47"/>
      <c r="E764" s="33">
        <f t="shared" si="35"/>
        <v>0</v>
      </c>
      <c r="F764" s="4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5" t="s">
        <v>83</v>
      </c>
      <c r="B765" s="30">
        <v>0.0</v>
      </c>
      <c r="C765" s="36" t="s">
        <v>27</v>
      </c>
      <c r="D765" s="47"/>
      <c r="E765" s="33">
        <f t="shared" si="35"/>
        <v>0</v>
      </c>
      <c r="F765" s="4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29" t="s">
        <v>84</v>
      </c>
      <c r="B766" s="30">
        <v>38.0</v>
      </c>
      <c r="C766" s="31" t="s">
        <v>29</v>
      </c>
      <c r="D766" s="47"/>
      <c r="E766" s="33">
        <f t="shared" si="35"/>
        <v>0</v>
      </c>
      <c r="F766" s="4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45"/>
      <c r="B767" s="37"/>
      <c r="C767" s="46"/>
      <c r="D767" s="47"/>
      <c r="E767" s="33">
        <f t="shared" si="35"/>
        <v>0</v>
      </c>
      <c r="F767" s="4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42" t="s">
        <v>85</v>
      </c>
      <c r="B768" s="43"/>
      <c r="C768" s="43"/>
      <c r="D768" s="43"/>
      <c r="E768" s="43"/>
      <c r="F768" s="4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29" t="s">
        <v>86</v>
      </c>
      <c r="B769" s="30">
        <v>4.0</v>
      </c>
      <c r="C769" s="31" t="s">
        <v>23</v>
      </c>
      <c r="D769" s="47"/>
      <c r="E769" s="33">
        <f t="shared" ref="E769:E773" si="36">D769*B769</f>
        <v>0</v>
      </c>
      <c r="F769" s="4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5" t="s">
        <v>87</v>
      </c>
      <c r="B770" s="30">
        <v>1.0</v>
      </c>
      <c r="C770" s="36" t="s">
        <v>25</v>
      </c>
      <c r="D770" s="47"/>
      <c r="E770" s="33">
        <f t="shared" si="36"/>
        <v>0</v>
      </c>
      <c r="F770" s="4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5" t="s">
        <v>88</v>
      </c>
      <c r="B771" s="30">
        <v>0.0</v>
      </c>
      <c r="C771" s="36" t="s">
        <v>27</v>
      </c>
      <c r="D771" s="47"/>
      <c r="E771" s="33">
        <f t="shared" si="36"/>
        <v>0</v>
      </c>
      <c r="F771" s="4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29" t="s">
        <v>89</v>
      </c>
      <c r="B772" s="30">
        <v>38.0</v>
      </c>
      <c r="C772" s="31" t="s">
        <v>29</v>
      </c>
      <c r="D772" s="47"/>
      <c r="E772" s="33">
        <f t="shared" si="36"/>
        <v>0</v>
      </c>
      <c r="F772" s="4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49"/>
      <c r="B773" s="50"/>
      <c r="C773" s="51"/>
      <c r="D773" s="52"/>
      <c r="E773" s="53">
        <f t="shared" si="36"/>
        <v>0</v>
      </c>
      <c r="F773" s="5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55" t="s">
        <v>90</v>
      </c>
      <c r="E774" s="56">
        <f>SUMIFS(E730:E773,F730:F773,"Yes")</f>
        <v>0</v>
      </c>
      <c r="F774" s="6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55" t="s">
        <v>91</v>
      </c>
      <c r="E775" s="56">
        <f>7.75%*E774</f>
        <v>0</v>
      </c>
      <c r="F775" s="6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55" t="s">
        <v>92</v>
      </c>
      <c r="E776" s="57">
        <f>SUMIFS(E730:E773,F730:F773,"No")</f>
        <v>0</v>
      </c>
      <c r="F776" s="6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58" t="s">
        <v>93</v>
      </c>
      <c r="B777" s="40"/>
      <c r="C777" s="40"/>
      <c r="D777" s="40"/>
      <c r="E777" s="59"/>
      <c r="F777" s="6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55" t="s">
        <v>94</v>
      </c>
      <c r="E778" s="60">
        <f>SUM(E774:E777)</f>
        <v>0</v>
      </c>
      <c r="F778" s="6"/>
      <c r="G778" s="61" t="s">
        <v>119</v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4"/>
      <c r="B779" s="5"/>
      <c r="C779" s="4"/>
      <c r="D779" s="4"/>
      <c r="E779" s="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4"/>
      <c r="B780" s="5"/>
      <c r="C780" s="4"/>
      <c r="D780" s="4"/>
      <c r="E780" s="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4"/>
      <c r="B781" s="5"/>
      <c r="C781" s="4"/>
      <c r="D781" s="4"/>
      <c r="E781" s="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4"/>
      <c r="B782" s="5"/>
      <c r="C782" s="4"/>
      <c r="D782" s="4"/>
      <c r="E782" s="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7" t="s">
        <v>2</v>
      </c>
      <c r="C783" s="8" t="str">
        <f>$C$3</f>
        <v/>
      </c>
      <c r="D783" s="9"/>
      <c r="E783" s="9"/>
      <c r="F783" s="9"/>
      <c r="G783" s="6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10"/>
      <c r="B784" s="5"/>
      <c r="C784" s="5"/>
      <c r="D784" s="5"/>
      <c r="E784" s="5"/>
      <c r="F784" s="3"/>
      <c r="G784" s="6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7" t="s">
        <v>5</v>
      </c>
      <c r="C785" s="8" t="str">
        <f>$C$5</f>
        <v/>
      </c>
      <c r="D785" s="9"/>
      <c r="E785" s="9"/>
      <c r="F785" s="9"/>
      <c r="G785" s="6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7" t="s">
        <v>7</v>
      </c>
      <c r="C786" s="8" t="str">
        <f>$C$6</f>
        <v/>
      </c>
      <c r="D786" s="9"/>
      <c r="E786" s="9"/>
      <c r="F786" s="9"/>
      <c r="G786" s="6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7" t="s">
        <v>9</v>
      </c>
      <c r="C787" s="8" t="str">
        <f>$C$7</f>
        <v/>
      </c>
      <c r="D787" s="9"/>
      <c r="E787" s="9"/>
      <c r="F787" s="9"/>
      <c r="G787" s="6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10"/>
      <c r="B788" s="5"/>
      <c r="C788" s="5"/>
      <c r="D788" s="5"/>
      <c r="E788" s="5"/>
      <c r="F788" s="3"/>
      <c r="G788" s="6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7" t="s">
        <v>12</v>
      </c>
      <c r="C789" s="8" t="str">
        <f>$C$9</f>
        <v/>
      </c>
      <c r="D789" s="9"/>
      <c r="E789" s="9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4"/>
      <c r="B790" s="5"/>
      <c r="C790" s="4"/>
      <c r="D790" s="4"/>
      <c r="E790" s="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4"/>
      <c r="B791" s="5"/>
      <c r="C791" s="4"/>
      <c r="D791" s="4"/>
      <c r="E791" s="4"/>
      <c r="F791" s="3"/>
      <c r="G791" s="3"/>
      <c r="H791" s="3"/>
      <c r="I791" s="62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20" t="s">
        <v>120</v>
      </c>
      <c r="B792" s="21"/>
      <c r="C792" s="21"/>
      <c r="D792" s="21"/>
      <c r="E792" s="21"/>
      <c r="F792" s="2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25" t="s">
        <v>15</v>
      </c>
      <c r="B793" s="21"/>
      <c r="C793" s="21"/>
      <c r="D793" s="21"/>
      <c r="E793" s="21"/>
      <c r="F793" s="2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26" t="s">
        <v>16</v>
      </c>
      <c r="B794" s="27" t="s">
        <v>17</v>
      </c>
      <c r="C794" s="27" t="s">
        <v>18</v>
      </c>
      <c r="D794" s="27" t="s">
        <v>19</v>
      </c>
      <c r="E794" s="27" t="s">
        <v>20</v>
      </c>
      <c r="F794" s="28" t="s">
        <v>21</v>
      </c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29" t="s">
        <v>22</v>
      </c>
      <c r="B795" s="30">
        <v>3.0</v>
      </c>
      <c r="C795" s="31" t="s">
        <v>23</v>
      </c>
      <c r="D795" s="47"/>
      <c r="E795" s="33">
        <f t="shared" ref="E795:E825" si="37">D795*B795</f>
        <v>0</v>
      </c>
      <c r="F795" s="4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5" t="s">
        <v>24</v>
      </c>
      <c r="B796" s="30">
        <v>0.0</v>
      </c>
      <c r="C796" s="36" t="s">
        <v>25</v>
      </c>
      <c r="D796" s="47"/>
      <c r="E796" s="33">
        <f t="shared" si="37"/>
        <v>0</v>
      </c>
      <c r="F796" s="4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5" t="s">
        <v>26</v>
      </c>
      <c r="B797" s="30">
        <v>27.0</v>
      </c>
      <c r="C797" s="36" t="s">
        <v>27</v>
      </c>
      <c r="D797" s="47"/>
      <c r="E797" s="33">
        <f t="shared" si="37"/>
        <v>0</v>
      </c>
      <c r="F797" s="4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29" t="s">
        <v>28</v>
      </c>
      <c r="B798" s="30">
        <v>38.0</v>
      </c>
      <c r="C798" s="31" t="s">
        <v>29</v>
      </c>
      <c r="D798" s="47"/>
      <c r="E798" s="33">
        <f t="shared" si="37"/>
        <v>0</v>
      </c>
      <c r="F798" s="4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5" t="s">
        <v>30</v>
      </c>
      <c r="B799" s="37">
        <v>1.0</v>
      </c>
      <c r="C799" s="38" t="s">
        <v>31</v>
      </c>
      <c r="D799" s="47"/>
      <c r="E799" s="33">
        <f t="shared" si="37"/>
        <v>0</v>
      </c>
      <c r="F799" s="4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5" t="s">
        <v>32</v>
      </c>
      <c r="B800" s="37">
        <v>1.0</v>
      </c>
      <c r="C800" s="38" t="s">
        <v>33</v>
      </c>
      <c r="D800" s="47"/>
      <c r="E800" s="33">
        <f t="shared" si="37"/>
        <v>0</v>
      </c>
      <c r="F800" s="4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5" t="s">
        <v>34</v>
      </c>
      <c r="B801" s="37">
        <v>1.0</v>
      </c>
      <c r="C801" s="38" t="s">
        <v>35</v>
      </c>
      <c r="D801" s="47"/>
      <c r="E801" s="33">
        <f t="shared" si="37"/>
        <v>0</v>
      </c>
      <c r="F801" s="4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5" t="s">
        <v>36</v>
      </c>
      <c r="B802" s="37">
        <v>1.0</v>
      </c>
      <c r="C802" s="38" t="s">
        <v>37</v>
      </c>
      <c r="D802" s="47"/>
      <c r="E802" s="33">
        <f t="shared" si="37"/>
        <v>0</v>
      </c>
      <c r="F802" s="4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5" t="s">
        <v>38</v>
      </c>
      <c r="B803" s="37">
        <v>27.0</v>
      </c>
      <c r="C803" s="38" t="s">
        <v>39</v>
      </c>
      <c r="D803" s="47"/>
      <c r="E803" s="33">
        <f t="shared" si="37"/>
        <v>0</v>
      </c>
      <c r="F803" s="4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5" t="s">
        <v>40</v>
      </c>
      <c r="B804" s="37">
        <v>38.0</v>
      </c>
      <c r="C804" s="38" t="s">
        <v>41</v>
      </c>
      <c r="D804" s="47"/>
      <c r="E804" s="33">
        <f t="shared" si="37"/>
        <v>0</v>
      </c>
      <c r="F804" s="4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5" t="s">
        <v>42</v>
      </c>
      <c r="B805" s="37">
        <v>1.0</v>
      </c>
      <c r="C805" s="38" t="s">
        <v>43</v>
      </c>
      <c r="D805" s="47"/>
      <c r="E805" s="33">
        <f t="shared" si="37"/>
        <v>0</v>
      </c>
      <c r="F805" s="4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5" t="s">
        <v>44</v>
      </c>
      <c r="B806" s="37">
        <v>1.0</v>
      </c>
      <c r="C806" s="38" t="s">
        <v>45</v>
      </c>
      <c r="D806" s="47"/>
      <c r="E806" s="33">
        <f t="shared" si="37"/>
        <v>0</v>
      </c>
      <c r="F806" s="4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5" t="s">
        <v>46</v>
      </c>
      <c r="B807" s="37">
        <v>1.0</v>
      </c>
      <c r="C807" s="38" t="s">
        <v>47</v>
      </c>
      <c r="D807" s="47"/>
      <c r="E807" s="33">
        <f t="shared" si="37"/>
        <v>0</v>
      </c>
      <c r="F807" s="4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5" t="s">
        <v>48</v>
      </c>
      <c r="B808" s="37">
        <v>1.0</v>
      </c>
      <c r="C808" s="38" t="s">
        <v>49</v>
      </c>
      <c r="D808" s="47"/>
      <c r="E808" s="33">
        <f t="shared" si="37"/>
        <v>0</v>
      </c>
      <c r="F808" s="4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5" t="s">
        <v>50</v>
      </c>
      <c r="B809" s="37">
        <v>1.0</v>
      </c>
      <c r="C809" s="38" t="s">
        <v>51</v>
      </c>
      <c r="D809" s="47"/>
      <c r="E809" s="33">
        <f t="shared" si="37"/>
        <v>0</v>
      </c>
      <c r="F809" s="4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5" t="s">
        <v>52</v>
      </c>
      <c r="B810" s="37">
        <v>1.0</v>
      </c>
      <c r="C810" s="38" t="s">
        <v>53</v>
      </c>
      <c r="D810" s="47"/>
      <c r="E810" s="33">
        <f t="shared" si="37"/>
        <v>0</v>
      </c>
      <c r="F810" s="4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5" t="s">
        <v>54</v>
      </c>
      <c r="B811" s="37">
        <v>1.0</v>
      </c>
      <c r="C811" s="38" t="s">
        <v>55</v>
      </c>
      <c r="D811" s="47"/>
      <c r="E811" s="33">
        <f t="shared" si="37"/>
        <v>0</v>
      </c>
      <c r="F811" s="4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5" t="s">
        <v>56</v>
      </c>
      <c r="B812" s="37">
        <v>1.0</v>
      </c>
      <c r="C812" s="38" t="s">
        <v>57</v>
      </c>
      <c r="D812" s="47"/>
      <c r="E812" s="33">
        <f t="shared" si="37"/>
        <v>0</v>
      </c>
      <c r="F812" s="4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5" t="s">
        <v>58</v>
      </c>
      <c r="B813" s="37">
        <v>1.0</v>
      </c>
      <c r="C813" s="38" t="s">
        <v>59</v>
      </c>
      <c r="D813" s="47"/>
      <c r="E813" s="33">
        <f t="shared" si="37"/>
        <v>0</v>
      </c>
      <c r="F813" s="4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5" t="s">
        <v>60</v>
      </c>
      <c r="B814" s="37">
        <v>1.0</v>
      </c>
      <c r="C814" s="38" t="s">
        <v>61</v>
      </c>
      <c r="D814" s="47"/>
      <c r="E814" s="33">
        <f t="shared" si="37"/>
        <v>0</v>
      </c>
      <c r="F814" s="4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5" t="s">
        <v>62</v>
      </c>
      <c r="B815" s="37">
        <v>41.0</v>
      </c>
      <c r="C815" s="38" t="s">
        <v>63</v>
      </c>
      <c r="D815" s="47"/>
      <c r="E815" s="33">
        <f t="shared" si="37"/>
        <v>0</v>
      </c>
      <c r="F815" s="4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5" t="s">
        <v>64</v>
      </c>
      <c r="B816" s="37">
        <v>41.0</v>
      </c>
      <c r="C816" s="38" t="s">
        <v>65</v>
      </c>
      <c r="D816" s="47"/>
      <c r="E816" s="33">
        <f t="shared" si="37"/>
        <v>0</v>
      </c>
      <c r="F816" s="4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5" t="s">
        <v>66</v>
      </c>
      <c r="B817" s="37">
        <v>41.0</v>
      </c>
      <c r="C817" s="38" t="s">
        <v>67</v>
      </c>
      <c r="D817" s="47"/>
      <c r="E817" s="33">
        <f t="shared" si="37"/>
        <v>0</v>
      </c>
      <c r="F817" s="4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5" t="s">
        <v>68</v>
      </c>
      <c r="B818" s="37">
        <v>41.0</v>
      </c>
      <c r="C818" s="38" t="s">
        <v>69</v>
      </c>
      <c r="D818" s="47"/>
      <c r="E818" s="33">
        <f t="shared" si="37"/>
        <v>0</v>
      </c>
      <c r="F818" s="4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5" t="s">
        <v>70</v>
      </c>
      <c r="B819" s="37">
        <v>41.0</v>
      </c>
      <c r="C819" s="38" t="s">
        <v>71</v>
      </c>
      <c r="D819" s="47"/>
      <c r="E819" s="33">
        <f t="shared" si="37"/>
        <v>0</v>
      </c>
      <c r="F819" s="4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5" t="s">
        <v>72</v>
      </c>
      <c r="B820" s="37">
        <v>41.0</v>
      </c>
      <c r="C820" s="38" t="s">
        <v>73</v>
      </c>
      <c r="D820" s="47"/>
      <c r="E820" s="33">
        <f t="shared" si="37"/>
        <v>0</v>
      </c>
      <c r="F820" s="4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5" t="s">
        <v>74</v>
      </c>
      <c r="B821" s="37">
        <v>41.0</v>
      </c>
      <c r="C821" s="38" t="s">
        <v>75</v>
      </c>
      <c r="D821" s="47"/>
      <c r="E821" s="33">
        <f t="shared" si="37"/>
        <v>0</v>
      </c>
      <c r="F821" s="4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5" t="s">
        <v>76</v>
      </c>
      <c r="B822" s="37">
        <v>41.0</v>
      </c>
      <c r="C822" s="38" t="s">
        <v>77</v>
      </c>
      <c r="D822" s="47"/>
      <c r="E822" s="33">
        <f t="shared" si="37"/>
        <v>0</v>
      </c>
      <c r="F822" s="4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5" t="s">
        <v>105</v>
      </c>
      <c r="B823" s="37">
        <v>41.0</v>
      </c>
      <c r="C823" s="38" t="s">
        <v>106</v>
      </c>
      <c r="D823" s="47"/>
      <c r="E823" s="33">
        <f t="shared" si="37"/>
        <v>0</v>
      </c>
      <c r="F823" s="4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5" t="s">
        <v>78</v>
      </c>
      <c r="B824" s="37">
        <v>41.0</v>
      </c>
      <c r="C824" s="38" t="s">
        <v>79</v>
      </c>
      <c r="D824" s="47"/>
      <c r="E824" s="33">
        <f t="shared" si="37"/>
        <v>0</v>
      </c>
      <c r="F824" s="4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5"/>
      <c r="B825" s="37"/>
      <c r="C825" s="38"/>
      <c r="D825" s="47"/>
      <c r="E825" s="33">
        <f t="shared" si="37"/>
        <v>0</v>
      </c>
      <c r="F825" s="4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5"/>
      <c r="B826" s="37"/>
      <c r="C826" s="38"/>
      <c r="D826" s="47"/>
      <c r="E826" s="33">
        <v>0.0</v>
      </c>
      <c r="F826" s="4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42" t="s">
        <v>80</v>
      </c>
      <c r="B827" s="43"/>
      <c r="C827" s="43"/>
      <c r="D827" s="43"/>
      <c r="E827" s="43"/>
      <c r="F827" s="4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29" t="s">
        <v>81</v>
      </c>
      <c r="B828" s="30">
        <v>3.0</v>
      </c>
      <c r="C828" s="31" t="s">
        <v>23</v>
      </c>
      <c r="D828" s="47"/>
      <c r="E828" s="33">
        <f t="shared" ref="E828:E832" si="38">D828*B828</f>
        <v>0</v>
      </c>
      <c r="F828" s="4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5" t="s">
        <v>82</v>
      </c>
      <c r="B829" s="30">
        <v>0.0</v>
      </c>
      <c r="C829" s="36" t="s">
        <v>25</v>
      </c>
      <c r="D829" s="47"/>
      <c r="E829" s="33">
        <f t="shared" si="38"/>
        <v>0</v>
      </c>
      <c r="F829" s="4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5" t="s">
        <v>83</v>
      </c>
      <c r="B830" s="30">
        <v>27.0</v>
      </c>
      <c r="C830" s="36" t="s">
        <v>27</v>
      </c>
      <c r="D830" s="47"/>
      <c r="E830" s="33">
        <f t="shared" si="38"/>
        <v>0</v>
      </c>
      <c r="F830" s="4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29" t="s">
        <v>84</v>
      </c>
      <c r="B831" s="30">
        <v>27.0</v>
      </c>
      <c r="C831" s="31" t="s">
        <v>29</v>
      </c>
      <c r="D831" s="47"/>
      <c r="E831" s="33">
        <f t="shared" si="38"/>
        <v>0</v>
      </c>
      <c r="F831" s="4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45"/>
      <c r="B832" s="37"/>
      <c r="C832" s="46"/>
      <c r="D832" s="47"/>
      <c r="E832" s="33">
        <f t="shared" si="38"/>
        <v>0</v>
      </c>
      <c r="F832" s="4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42" t="s">
        <v>85</v>
      </c>
      <c r="B833" s="43"/>
      <c r="C833" s="43"/>
      <c r="D833" s="43"/>
      <c r="E833" s="43"/>
      <c r="F833" s="4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29" t="s">
        <v>86</v>
      </c>
      <c r="B834" s="30">
        <v>3.0</v>
      </c>
      <c r="C834" s="31" t="s">
        <v>23</v>
      </c>
      <c r="D834" s="47"/>
      <c r="E834" s="33">
        <f t="shared" ref="E834:E838" si="39">D834*B834</f>
        <v>0</v>
      </c>
      <c r="F834" s="4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5" t="s">
        <v>87</v>
      </c>
      <c r="B835" s="30">
        <v>0.0</v>
      </c>
      <c r="C835" s="36" t="s">
        <v>25</v>
      </c>
      <c r="D835" s="47"/>
      <c r="E835" s="33">
        <f t="shared" si="39"/>
        <v>0</v>
      </c>
      <c r="F835" s="4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5" t="s">
        <v>88</v>
      </c>
      <c r="B836" s="30">
        <v>27.0</v>
      </c>
      <c r="C836" s="36" t="s">
        <v>27</v>
      </c>
      <c r="D836" s="47"/>
      <c r="E836" s="33">
        <f t="shared" si="39"/>
        <v>0</v>
      </c>
      <c r="F836" s="4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29" t="s">
        <v>89</v>
      </c>
      <c r="B837" s="30">
        <v>27.0</v>
      </c>
      <c r="C837" s="31" t="s">
        <v>29</v>
      </c>
      <c r="D837" s="47"/>
      <c r="E837" s="33">
        <f t="shared" si="39"/>
        <v>0</v>
      </c>
      <c r="F837" s="4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49"/>
      <c r="B838" s="50"/>
      <c r="C838" s="51"/>
      <c r="D838" s="52"/>
      <c r="E838" s="53">
        <f t="shared" si="39"/>
        <v>0</v>
      </c>
      <c r="F838" s="5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55" t="s">
        <v>90</v>
      </c>
      <c r="E839" s="56">
        <f>SUMIFS(E795:E838,F795:F838,"Yes")</f>
        <v>0</v>
      </c>
      <c r="F839" s="6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55" t="s">
        <v>91</v>
      </c>
      <c r="E840" s="56">
        <f>7.75%*E839</f>
        <v>0</v>
      </c>
      <c r="F840" s="6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55" t="s">
        <v>92</v>
      </c>
      <c r="E841" s="57">
        <f>SUMIFS(E795:E838,F795:F838,"No")</f>
        <v>0</v>
      </c>
      <c r="F841" s="6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58" t="s">
        <v>93</v>
      </c>
      <c r="B842" s="40"/>
      <c r="C842" s="40"/>
      <c r="D842" s="40"/>
      <c r="E842" s="59"/>
      <c r="F842" s="6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55" t="s">
        <v>94</v>
      </c>
      <c r="E843" s="60">
        <f>SUM(E839:E842)</f>
        <v>0</v>
      </c>
      <c r="F843" s="6"/>
      <c r="G843" s="61" t="s">
        <v>121</v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4"/>
      <c r="B844" s="5"/>
      <c r="C844" s="4"/>
      <c r="D844" s="4"/>
      <c r="E844" s="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4"/>
      <c r="B845" s="5"/>
      <c r="C845" s="4"/>
      <c r="D845" s="4"/>
      <c r="E845" s="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4"/>
      <c r="B846" s="5"/>
      <c r="C846" s="4"/>
      <c r="D846" s="4"/>
      <c r="E846" s="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4"/>
      <c r="B847" s="5"/>
      <c r="C847" s="4"/>
      <c r="D847" s="4"/>
      <c r="E847" s="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7" t="s">
        <v>2</v>
      </c>
      <c r="C848" s="8" t="str">
        <f>$C$3</f>
        <v/>
      </c>
      <c r="D848" s="9"/>
      <c r="E848" s="9"/>
      <c r="F848" s="9"/>
      <c r="G848" s="6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10"/>
      <c r="B849" s="5"/>
      <c r="C849" s="5"/>
      <c r="D849" s="5"/>
      <c r="E849" s="5"/>
      <c r="F849" s="3"/>
      <c r="G849" s="6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7" t="s">
        <v>5</v>
      </c>
      <c r="C850" s="8" t="str">
        <f>$C$5</f>
        <v/>
      </c>
      <c r="D850" s="9"/>
      <c r="E850" s="9"/>
      <c r="F850" s="9"/>
      <c r="G850" s="6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7" t="s">
        <v>7</v>
      </c>
      <c r="C851" s="8" t="str">
        <f>$C$6</f>
        <v/>
      </c>
      <c r="D851" s="9"/>
      <c r="E851" s="9"/>
      <c r="F851" s="9"/>
      <c r="G851" s="6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7" t="s">
        <v>9</v>
      </c>
      <c r="C852" s="8" t="str">
        <f>$C$7</f>
        <v/>
      </c>
      <c r="D852" s="9"/>
      <c r="E852" s="9"/>
      <c r="F852" s="9"/>
      <c r="G852" s="6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10"/>
      <c r="B853" s="5"/>
      <c r="C853" s="5"/>
      <c r="D853" s="5"/>
      <c r="E853" s="5"/>
      <c r="F853" s="3"/>
      <c r="G853" s="6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7" t="s">
        <v>12</v>
      </c>
      <c r="C854" s="8" t="str">
        <f>$C$9</f>
        <v/>
      </c>
      <c r="D854" s="9"/>
      <c r="E854" s="9"/>
      <c r="F854" s="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4"/>
      <c r="B855" s="5"/>
      <c r="C855" s="4"/>
      <c r="D855" s="4"/>
      <c r="E855" s="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4"/>
      <c r="B856" s="5"/>
      <c r="C856" s="4"/>
      <c r="D856" s="4"/>
      <c r="E856" s="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20" t="s">
        <v>122</v>
      </c>
      <c r="B857" s="21"/>
      <c r="C857" s="21"/>
      <c r="D857" s="21"/>
      <c r="E857" s="21"/>
      <c r="F857" s="2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25" t="s">
        <v>15</v>
      </c>
      <c r="B858" s="21"/>
      <c r="C858" s="21"/>
      <c r="D858" s="21"/>
      <c r="E858" s="21"/>
      <c r="F858" s="2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26" t="s">
        <v>16</v>
      </c>
      <c r="B859" s="27" t="s">
        <v>17</v>
      </c>
      <c r="C859" s="27" t="s">
        <v>18</v>
      </c>
      <c r="D859" s="27" t="s">
        <v>19</v>
      </c>
      <c r="E859" s="27" t="s">
        <v>20</v>
      </c>
      <c r="F859" s="28" t="s">
        <v>21</v>
      </c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29" t="s">
        <v>22</v>
      </c>
      <c r="B860" s="30">
        <v>5.0</v>
      </c>
      <c r="C860" s="31" t="s">
        <v>23</v>
      </c>
      <c r="D860" s="47"/>
      <c r="E860" s="33">
        <f t="shared" ref="E860:E890" si="40">D860*B860</f>
        <v>0</v>
      </c>
      <c r="F860" s="4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5" t="s">
        <v>24</v>
      </c>
      <c r="B861" s="30">
        <v>0.0</v>
      </c>
      <c r="C861" s="36" t="s">
        <v>25</v>
      </c>
      <c r="D861" s="47"/>
      <c r="E861" s="33">
        <f t="shared" si="40"/>
        <v>0</v>
      </c>
      <c r="F861" s="4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5" t="s">
        <v>26</v>
      </c>
      <c r="B862" s="30">
        <v>32.0</v>
      </c>
      <c r="C862" s="36" t="s">
        <v>27</v>
      </c>
      <c r="D862" s="47"/>
      <c r="E862" s="33">
        <f t="shared" si="40"/>
        <v>0</v>
      </c>
      <c r="F862" s="4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29" t="s">
        <v>28</v>
      </c>
      <c r="B863" s="30">
        <v>40.0</v>
      </c>
      <c r="C863" s="31" t="s">
        <v>29</v>
      </c>
      <c r="D863" s="47"/>
      <c r="E863" s="33">
        <f t="shared" si="40"/>
        <v>0</v>
      </c>
      <c r="F863" s="4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5" t="s">
        <v>30</v>
      </c>
      <c r="B864" s="37">
        <v>3.0</v>
      </c>
      <c r="C864" s="38" t="s">
        <v>31</v>
      </c>
      <c r="D864" s="47"/>
      <c r="E864" s="33">
        <f t="shared" si="40"/>
        <v>0</v>
      </c>
      <c r="F864" s="4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5" t="s">
        <v>32</v>
      </c>
      <c r="B865" s="37">
        <v>3.0</v>
      </c>
      <c r="C865" s="38" t="s">
        <v>33</v>
      </c>
      <c r="D865" s="47"/>
      <c r="E865" s="33">
        <f t="shared" si="40"/>
        <v>0</v>
      </c>
      <c r="F865" s="4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5" t="s">
        <v>34</v>
      </c>
      <c r="B866" s="37">
        <v>1.0</v>
      </c>
      <c r="C866" s="38" t="s">
        <v>35</v>
      </c>
      <c r="D866" s="47"/>
      <c r="E866" s="33">
        <f t="shared" si="40"/>
        <v>0</v>
      </c>
      <c r="F866" s="4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5" t="s">
        <v>36</v>
      </c>
      <c r="B867" s="37">
        <v>1.0</v>
      </c>
      <c r="C867" s="38" t="s">
        <v>37</v>
      </c>
      <c r="D867" s="47"/>
      <c r="E867" s="33">
        <f t="shared" si="40"/>
        <v>0</v>
      </c>
      <c r="F867" s="4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5" t="s">
        <v>38</v>
      </c>
      <c r="B868" s="37">
        <v>32.0</v>
      </c>
      <c r="C868" s="38" t="s">
        <v>39</v>
      </c>
      <c r="D868" s="47"/>
      <c r="E868" s="33">
        <f t="shared" si="40"/>
        <v>0</v>
      </c>
      <c r="F868" s="4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5" t="s">
        <v>40</v>
      </c>
      <c r="B869" s="37">
        <v>40.0</v>
      </c>
      <c r="C869" s="38" t="s">
        <v>41</v>
      </c>
      <c r="D869" s="47"/>
      <c r="E869" s="33">
        <f t="shared" si="40"/>
        <v>0</v>
      </c>
      <c r="F869" s="4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5" t="s">
        <v>42</v>
      </c>
      <c r="B870" s="37">
        <v>1.0</v>
      </c>
      <c r="C870" s="38" t="s">
        <v>43</v>
      </c>
      <c r="D870" s="47"/>
      <c r="E870" s="33">
        <f t="shared" si="40"/>
        <v>0</v>
      </c>
      <c r="F870" s="4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5" t="s">
        <v>44</v>
      </c>
      <c r="B871" s="37">
        <v>1.0</v>
      </c>
      <c r="C871" s="38" t="s">
        <v>45</v>
      </c>
      <c r="D871" s="47"/>
      <c r="E871" s="33">
        <f t="shared" si="40"/>
        <v>0</v>
      </c>
      <c r="F871" s="4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5" t="s">
        <v>46</v>
      </c>
      <c r="B872" s="37">
        <v>1.0</v>
      </c>
      <c r="C872" s="38" t="s">
        <v>47</v>
      </c>
      <c r="D872" s="47"/>
      <c r="E872" s="33">
        <f t="shared" si="40"/>
        <v>0</v>
      </c>
      <c r="F872" s="4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5" t="s">
        <v>48</v>
      </c>
      <c r="B873" s="37">
        <v>1.0</v>
      </c>
      <c r="C873" s="38" t="s">
        <v>49</v>
      </c>
      <c r="D873" s="47"/>
      <c r="E873" s="33">
        <f t="shared" si="40"/>
        <v>0</v>
      </c>
      <c r="F873" s="4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5" t="s">
        <v>50</v>
      </c>
      <c r="B874" s="37">
        <v>1.0</v>
      </c>
      <c r="C874" s="38" t="s">
        <v>51</v>
      </c>
      <c r="D874" s="47"/>
      <c r="E874" s="33">
        <f t="shared" si="40"/>
        <v>0</v>
      </c>
      <c r="F874" s="4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5" t="s">
        <v>52</v>
      </c>
      <c r="B875" s="37">
        <v>1.0</v>
      </c>
      <c r="C875" s="38" t="s">
        <v>53</v>
      </c>
      <c r="D875" s="47"/>
      <c r="E875" s="33">
        <f t="shared" si="40"/>
        <v>0</v>
      </c>
      <c r="F875" s="4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5" t="s">
        <v>54</v>
      </c>
      <c r="B876" s="37">
        <v>1.0</v>
      </c>
      <c r="C876" s="38" t="s">
        <v>55</v>
      </c>
      <c r="D876" s="47"/>
      <c r="E876" s="33">
        <f t="shared" si="40"/>
        <v>0</v>
      </c>
      <c r="F876" s="4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5" t="s">
        <v>56</v>
      </c>
      <c r="B877" s="37">
        <v>1.0</v>
      </c>
      <c r="C877" s="38" t="s">
        <v>57</v>
      </c>
      <c r="D877" s="47"/>
      <c r="E877" s="33">
        <f t="shared" si="40"/>
        <v>0</v>
      </c>
      <c r="F877" s="4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5" t="s">
        <v>58</v>
      </c>
      <c r="B878" s="37">
        <v>1.0</v>
      </c>
      <c r="C878" s="38" t="s">
        <v>59</v>
      </c>
      <c r="D878" s="47"/>
      <c r="E878" s="33">
        <f t="shared" si="40"/>
        <v>0</v>
      </c>
      <c r="F878" s="4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5" t="s">
        <v>60</v>
      </c>
      <c r="B879" s="37">
        <v>1.0</v>
      </c>
      <c r="C879" s="38" t="s">
        <v>61</v>
      </c>
      <c r="D879" s="47"/>
      <c r="E879" s="33">
        <f t="shared" si="40"/>
        <v>0</v>
      </c>
      <c r="F879" s="4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5" t="s">
        <v>62</v>
      </c>
      <c r="B880" s="37">
        <v>45.0</v>
      </c>
      <c r="C880" s="38" t="s">
        <v>63</v>
      </c>
      <c r="D880" s="47"/>
      <c r="E880" s="33">
        <f t="shared" si="40"/>
        <v>0</v>
      </c>
      <c r="F880" s="4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5" t="s">
        <v>64</v>
      </c>
      <c r="B881" s="37">
        <v>45.0</v>
      </c>
      <c r="C881" s="38" t="s">
        <v>65</v>
      </c>
      <c r="D881" s="47"/>
      <c r="E881" s="33">
        <f t="shared" si="40"/>
        <v>0</v>
      </c>
      <c r="F881" s="4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5" t="s">
        <v>66</v>
      </c>
      <c r="B882" s="37">
        <v>45.0</v>
      </c>
      <c r="C882" s="38" t="s">
        <v>67</v>
      </c>
      <c r="D882" s="47"/>
      <c r="E882" s="33">
        <f t="shared" si="40"/>
        <v>0</v>
      </c>
      <c r="F882" s="4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5" t="s">
        <v>68</v>
      </c>
      <c r="B883" s="37">
        <v>45.0</v>
      </c>
      <c r="C883" s="38" t="s">
        <v>69</v>
      </c>
      <c r="D883" s="47"/>
      <c r="E883" s="33">
        <f t="shared" si="40"/>
        <v>0</v>
      </c>
      <c r="F883" s="4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5" t="s">
        <v>70</v>
      </c>
      <c r="B884" s="37">
        <v>45.0</v>
      </c>
      <c r="C884" s="38" t="s">
        <v>71</v>
      </c>
      <c r="D884" s="47"/>
      <c r="E884" s="33">
        <f t="shared" si="40"/>
        <v>0</v>
      </c>
      <c r="F884" s="4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5" t="s">
        <v>72</v>
      </c>
      <c r="B885" s="37">
        <v>45.0</v>
      </c>
      <c r="C885" s="38" t="s">
        <v>73</v>
      </c>
      <c r="D885" s="47"/>
      <c r="E885" s="33">
        <f t="shared" si="40"/>
        <v>0</v>
      </c>
      <c r="F885" s="4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5" t="s">
        <v>74</v>
      </c>
      <c r="B886" s="37">
        <v>45.0</v>
      </c>
      <c r="C886" s="38" t="s">
        <v>75</v>
      </c>
      <c r="D886" s="47"/>
      <c r="E886" s="33">
        <f t="shared" si="40"/>
        <v>0</v>
      </c>
      <c r="F886" s="4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5" t="s">
        <v>76</v>
      </c>
      <c r="B887" s="37">
        <v>45.0</v>
      </c>
      <c r="C887" s="38" t="s">
        <v>77</v>
      </c>
      <c r="D887" s="47"/>
      <c r="E887" s="33">
        <f t="shared" si="40"/>
        <v>0</v>
      </c>
      <c r="F887" s="4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5" t="s">
        <v>105</v>
      </c>
      <c r="B888" s="37">
        <v>45.0</v>
      </c>
      <c r="C888" s="38" t="s">
        <v>106</v>
      </c>
      <c r="D888" s="47"/>
      <c r="E888" s="33">
        <f t="shared" si="40"/>
        <v>0</v>
      </c>
      <c r="F888" s="4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5" t="s">
        <v>78</v>
      </c>
      <c r="B889" s="37">
        <v>45.0</v>
      </c>
      <c r="C889" s="38" t="s">
        <v>79</v>
      </c>
      <c r="D889" s="47"/>
      <c r="E889" s="33">
        <f t="shared" si="40"/>
        <v>0</v>
      </c>
      <c r="F889" s="4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5"/>
      <c r="B890" s="37"/>
      <c r="C890" s="38"/>
      <c r="D890" s="47"/>
      <c r="E890" s="33">
        <f t="shared" si="40"/>
        <v>0</v>
      </c>
      <c r="F890" s="4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5"/>
      <c r="B891" s="37"/>
      <c r="C891" s="38"/>
      <c r="D891" s="47"/>
      <c r="E891" s="33">
        <v>0.0</v>
      </c>
      <c r="F891" s="4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42" t="s">
        <v>80</v>
      </c>
      <c r="B892" s="43"/>
      <c r="C892" s="43"/>
      <c r="D892" s="43"/>
      <c r="E892" s="43"/>
      <c r="F892" s="4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29" t="s">
        <v>81</v>
      </c>
      <c r="B893" s="30">
        <v>5.0</v>
      </c>
      <c r="C893" s="31" t="s">
        <v>23</v>
      </c>
      <c r="D893" s="47"/>
      <c r="E893" s="33">
        <f t="shared" ref="E893:E897" si="41">D893*B893</f>
        <v>0</v>
      </c>
      <c r="F893" s="4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5" t="s">
        <v>82</v>
      </c>
      <c r="B894" s="30">
        <v>0.0</v>
      </c>
      <c r="C894" s="36" t="s">
        <v>25</v>
      </c>
      <c r="D894" s="47"/>
      <c r="E894" s="33">
        <f t="shared" si="41"/>
        <v>0</v>
      </c>
      <c r="F894" s="4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5" t="s">
        <v>83</v>
      </c>
      <c r="B895" s="30">
        <v>32.0</v>
      </c>
      <c r="C895" s="36" t="s">
        <v>27</v>
      </c>
      <c r="D895" s="47"/>
      <c r="E895" s="33">
        <f t="shared" si="41"/>
        <v>0</v>
      </c>
      <c r="F895" s="4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29" t="s">
        <v>84</v>
      </c>
      <c r="B896" s="30">
        <v>32.0</v>
      </c>
      <c r="C896" s="31" t="s">
        <v>29</v>
      </c>
      <c r="D896" s="47"/>
      <c r="E896" s="33">
        <f t="shared" si="41"/>
        <v>0</v>
      </c>
      <c r="F896" s="4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45"/>
      <c r="B897" s="37"/>
      <c r="C897" s="46"/>
      <c r="D897" s="47"/>
      <c r="E897" s="33">
        <f t="shared" si="41"/>
        <v>0</v>
      </c>
      <c r="F897" s="4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42" t="s">
        <v>85</v>
      </c>
      <c r="B898" s="43"/>
      <c r="C898" s="43"/>
      <c r="D898" s="43"/>
      <c r="E898" s="43"/>
      <c r="F898" s="4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29" t="s">
        <v>86</v>
      </c>
      <c r="B899" s="30">
        <v>5.0</v>
      </c>
      <c r="C899" s="31" t="s">
        <v>23</v>
      </c>
      <c r="D899" s="47"/>
      <c r="E899" s="33">
        <f t="shared" ref="E899:E903" si="42">D899*B899</f>
        <v>0</v>
      </c>
      <c r="F899" s="4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5" t="s">
        <v>87</v>
      </c>
      <c r="B900" s="30">
        <v>0.0</v>
      </c>
      <c r="C900" s="36" t="s">
        <v>25</v>
      </c>
      <c r="D900" s="47"/>
      <c r="E900" s="33">
        <f t="shared" si="42"/>
        <v>0</v>
      </c>
      <c r="F900" s="4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5" t="s">
        <v>88</v>
      </c>
      <c r="B901" s="30">
        <v>32.0</v>
      </c>
      <c r="C901" s="36" t="s">
        <v>27</v>
      </c>
      <c r="D901" s="47"/>
      <c r="E901" s="33">
        <f t="shared" si="42"/>
        <v>0</v>
      </c>
      <c r="F901" s="4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29" t="s">
        <v>89</v>
      </c>
      <c r="B902" s="30">
        <v>32.0</v>
      </c>
      <c r="C902" s="31" t="s">
        <v>29</v>
      </c>
      <c r="D902" s="47"/>
      <c r="E902" s="33">
        <f t="shared" si="42"/>
        <v>0</v>
      </c>
      <c r="F902" s="4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49"/>
      <c r="B903" s="50"/>
      <c r="C903" s="51"/>
      <c r="D903" s="52"/>
      <c r="E903" s="53">
        <f t="shared" si="42"/>
        <v>0</v>
      </c>
      <c r="F903" s="5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55" t="s">
        <v>90</v>
      </c>
      <c r="E904" s="56">
        <f>SUMIFS(E860:E903,F860:F903,"Yes")</f>
        <v>0</v>
      </c>
      <c r="F904" s="6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55" t="s">
        <v>91</v>
      </c>
      <c r="E905" s="56">
        <f>7.75%*E904</f>
        <v>0</v>
      </c>
      <c r="F905" s="6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55" t="s">
        <v>92</v>
      </c>
      <c r="E906" s="57">
        <f>SUMIFS(E860:E903,F860:F903,"No")</f>
        <v>0</v>
      </c>
      <c r="F906" s="6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58" t="s">
        <v>93</v>
      </c>
      <c r="B907" s="40"/>
      <c r="C907" s="40"/>
      <c r="D907" s="40"/>
      <c r="E907" s="59"/>
      <c r="F907" s="6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55" t="s">
        <v>94</v>
      </c>
      <c r="E908" s="60">
        <f>SUM(E904:E907)</f>
        <v>0</v>
      </c>
      <c r="F908" s="6"/>
      <c r="G908" s="61" t="s">
        <v>123</v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4"/>
      <c r="B909" s="5"/>
      <c r="C909" s="4"/>
      <c r="D909" s="4"/>
      <c r="E909" s="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4"/>
      <c r="B910" s="5"/>
      <c r="C910" s="4"/>
      <c r="D910" s="4"/>
      <c r="E910" s="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4"/>
      <c r="B911" s="5"/>
      <c r="C911" s="4"/>
      <c r="D911" s="4"/>
      <c r="E911" s="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4"/>
      <c r="B912" s="5"/>
      <c r="C912" s="4"/>
      <c r="D912" s="4"/>
      <c r="E912" s="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7" t="s">
        <v>2</v>
      </c>
      <c r="C913" s="8" t="str">
        <f>$C$3</f>
        <v/>
      </c>
      <c r="D913" s="9"/>
      <c r="E913" s="9"/>
      <c r="F913" s="9"/>
      <c r="G913" s="6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10"/>
      <c r="B914" s="5"/>
      <c r="C914" s="5"/>
      <c r="D914" s="5"/>
      <c r="E914" s="5"/>
      <c r="F914" s="3"/>
      <c r="G914" s="6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7" t="s">
        <v>5</v>
      </c>
      <c r="C915" s="8" t="str">
        <f>$C$5</f>
        <v/>
      </c>
      <c r="D915" s="9"/>
      <c r="E915" s="9"/>
      <c r="F915" s="9"/>
      <c r="G915" s="6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7" t="s">
        <v>7</v>
      </c>
      <c r="C916" s="8" t="str">
        <f>$C$6</f>
        <v/>
      </c>
      <c r="D916" s="9"/>
      <c r="E916" s="9"/>
      <c r="F916" s="9"/>
      <c r="G916" s="6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7" t="s">
        <v>9</v>
      </c>
      <c r="C917" s="8" t="str">
        <f>$C$7</f>
        <v/>
      </c>
      <c r="D917" s="9"/>
      <c r="E917" s="9"/>
      <c r="F917" s="9"/>
      <c r="G917" s="6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10"/>
      <c r="B918" s="5"/>
      <c r="C918" s="5"/>
      <c r="D918" s="5"/>
      <c r="E918" s="5"/>
      <c r="F918" s="3"/>
      <c r="G918" s="6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7" t="s">
        <v>12</v>
      </c>
      <c r="C919" s="8" t="str">
        <f>$C$9</f>
        <v/>
      </c>
      <c r="D919" s="9"/>
      <c r="E919" s="9"/>
      <c r="F919" s="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4"/>
      <c r="B920" s="5"/>
      <c r="C920" s="4"/>
      <c r="D920" s="4"/>
      <c r="E920" s="4"/>
      <c r="F920" s="3"/>
      <c r="G920" s="3"/>
      <c r="H920" s="62" t="s">
        <v>124</v>
      </c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4"/>
      <c r="B921" s="5"/>
      <c r="C921" s="4"/>
      <c r="D921" s="4"/>
      <c r="E921" s="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20" t="s">
        <v>125</v>
      </c>
      <c r="B922" s="21"/>
      <c r="C922" s="21"/>
      <c r="D922" s="21"/>
      <c r="E922" s="21"/>
      <c r="F922" s="2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25" t="s">
        <v>15</v>
      </c>
      <c r="B923" s="21"/>
      <c r="C923" s="21"/>
      <c r="D923" s="21"/>
      <c r="E923" s="21"/>
      <c r="F923" s="2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26" t="s">
        <v>16</v>
      </c>
      <c r="B924" s="27" t="s">
        <v>17</v>
      </c>
      <c r="C924" s="27" t="s">
        <v>18</v>
      </c>
      <c r="D924" s="27" t="s">
        <v>19</v>
      </c>
      <c r="E924" s="27" t="s">
        <v>20</v>
      </c>
      <c r="F924" s="28" t="s">
        <v>21</v>
      </c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29" t="s">
        <v>22</v>
      </c>
      <c r="B925" s="30">
        <v>6.0</v>
      </c>
      <c r="C925" s="31" t="s">
        <v>23</v>
      </c>
      <c r="D925" s="47"/>
      <c r="E925" s="33">
        <f t="shared" ref="E925:E955" si="43">D925*B925</f>
        <v>0</v>
      </c>
      <c r="F925" s="4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5" t="s">
        <v>24</v>
      </c>
      <c r="B926" s="30">
        <v>0.0</v>
      </c>
      <c r="C926" s="36" t="s">
        <v>25</v>
      </c>
      <c r="D926" s="47"/>
      <c r="E926" s="33">
        <f t="shared" si="43"/>
        <v>0</v>
      </c>
      <c r="F926" s="4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5" t="s">
        <v>26</v>
      </c>
      <c r="B927" s="30">
        <v>0.0</v>
      </c>
      <c r="C927" s="36" t="s">
        <v>27</v>
      </c>
      <c r="D927" s="47"/>
      <c r="E927" s="33">
        <f t="shared" si="43"/>
        <v>0</v>
      </c>
      <c r="F927" s="4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29" t="s">
        <v>28</v>
      </c>
      <c r="B928" s="30">
        <v>46.0</v>
      </c>
      <c r="C928" s="31" t="s">
        <v>29</v>
      </c>
      <c r="D928" s="47"/>
      <c r="E928" s="33">
        <f t="shared" si="43"/>
        <v>0</v>
      </c>
      <c r="F928" s="4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5" t="s">
        <v>30</v>
      </c>
      <c r="B929" s="37">
        <v>4.0</v>
      </c>
      <c r="C929" s="38" t="s">
        <v>31</v>
      </c>
      <c r="D929" s="47"/>
      <c r="E929" s="33">
        <f t="shared" si="43"/>
        <v>0</v>
      </c>
      <c r="F929" s="4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5" t="s">
        <v>32</v>
      </c>
      <c r="B930" s="37">
        <v>4.0</v>
      </c>
      <c r="C930" s="38" t="s">
        <v>33</v>
      </c>
      <c r="D930" s="47"/>
      <c r="E930" s="33">
        <f t="shared" si="43"/>
        <v>0</v>
      </c>
      <c r="F930" s="4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5" t="s">
        <v>34</v>
      </c>
      <c r="B931" s="37">
        <v>1.0</v>
      </c>
      <c r="C931" s="38" t="s">
        <v>35</v>
      </c>
      <c r="D931" s="47"/>
      <c r="E931" s="33">
        <f t="shared" si="43"/>
        <v>0</v>
      </c>
      <c r="F931" s="4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5" t="s">
        <v>36</v>
      </c>
      <c r="B932" s="37">
        <v>1.0</v>
      </c>
      <c r="C932" s="38" t="s">
        <v>37</v>
      </c>
      <c r="D932" s="47"/>
      <c r="E932" s="33">
        <f t="shared" si="43"/>
        <v>0</v>
      </c>
      <c r="F932" s="4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5" t="s">
        <v>38</v>
      </c>
      <c r="B933" s="37">
        <v>5.0</v>
      </c>
      <c r="C933" s="38" t="s">
        <v>39</v>
      </c>
      <c r="D933" s="47"/>
      <c r="E933" s="33">
        <f t="shared" si="43"/>
        <v>0</v>
      </c>
      <c r="F933" s="4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5" t="s">
        <v>40</v>
      </c>
      <c r="B934" s="37">
        <v>5.0</v>
      </c>
      <c r="C934" s="38" t="s">
        <v>41</v>
      </c>
      <c r="D934" s="47"/>
      <c r="E934" s="33">
        <f t="shared" si="43"/>
        <v>0</v>
      </c>
      <c r="F934" s="4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5" t="s">
        <v>42</v>
      </c>
      <c r="B935" s="37">
        <v>1.0</v>
      </c>
      <c r="C935" s="38" t="s">
        <v>43</v>
      </c>
      <c r="D935" s="47"/>
      <c r="E935" s="33">
        <f t="shared" si="43"/>
        <v>0</v>
      </c>
      <c r="F935" s="4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5" t="s">
        <v>44</v>
      </c>
      <c r="B936" s="37">
        <v>1.0</v>
      </c>
      <c r="C936" s="38" t="s">
        <v>45</v>
      </c>
      <c r="D936" s="47"/>
      <c r="E936" s="33">
        <f t="shared" si="43"/>
        <v>0</v>
      </c>
      <c r="F936" s="4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5" t="s">
        <v>46</v>
      </c>
      <c r="B937" s="37">
        <v>1.0</v>
      </c>
      <c r="C937" s="38" t="s">
        <v>47</v>
      </c>
      <c r="D937" s="47"/>
      <c r="E937" s="33">
        <f t="shared" si="43"/>
        <v>0</v>
      </c>
      <c r="F937" s="4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5" t="s">
        <v>48</v>
      </c>
      <c r="B938" s="37">
        <v>1.0</v>
      </c>
      <c r="C938" s="38" t="s">
        <v>49</v>
      </c>
      <c r="D938" s="47"/>
      <c r="E938" s="33">
        <f t="shared" si="43"/>
        <v>0</v>
      </c>
      <c r="F938" s="4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5" t="s">
        <v>50</v>
      </c>
      <c r="B939" s="37">
        <v>1.0</v>
      </c>
      <c r="C939" s="38" t="s">
        <v>51</v>
      </c>
      <c r="D939" s="47"/>
      <c r="E939" s="33">
        <f t="shared" si="43"/>
        <v>0</v>
      </c>
      <c r="F939" s="4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5" t="s">
        <v>52</v>
      </c>
      <c r="B940" s="37">
        <v>1.0</v>
      </c>
      <c r="C940" s="38" t="s">
        <v>53</v>
      </c>
      <c r="D940" s="47"/>
      <c r="E940" s="33">
        <f t="shared" si="43"/>
        <v>0</v>
      </c>
      <c r="F940" s="4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5" t="s">
        <v>54</v>
      </c>
      <c r="B941" s="37">
        <v>1.0</v>
      </c>
      <c r="C941" s="38" t="s">
        <v>55</v>
      </c>
      <c r="D941" s="47"/>
      <c r="E941" s="33">
        <f t="shared" si="43"/>
        <v>0</v>
      </c>
      <c r="F941" s="4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5" t="s">
        <v>56</v>
      </c>
      <c r="B942" s="37">
        <v>1.0</v>
      </c>
      <c r="C942" s="38" t="s">
        <v>57</v>
      </c>
      <c r="D942" s="47"/>
      <c r="E942" s="33">
        <f t="shared" si="43"/>
        <v>0</v>
      </c>
      <c r="F942" s="4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5" t="s">
        <v>58</v>
      </c>
      <c r="B943" s="37">
        <v>1.0</v>
      </c>
      <c r="C943" s="38" t="s">
        <v>59</v>
      </c>
      <c r="D943" s="47"/>
      <c r="E943" s="33">
        <f t="shared" si="43"/>
        <v>0</v>
      </c>
      <c r="F943" s="4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5" t="s">
        <v>60</v>
      </c>
      <c r="B944" s="37">
        <v>1.0</v>
      </c>
      <c r="C944" s="38" t="s">
        <v>61</v>
      </c>
      <c r="D944" s="47"/>
      <c r="E944" s="33">
        <f t="shared" si="43"/>
        <v>0</v>
      </c>
      <c r="F944" s="4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5" t="s">
        <v>62</v>
      </c>
      <c r="B945" s="37">
        <v>52.0</v>
      </c>
      <c r="C945" s="38" t="s">
        <v>63</v>
      </c>
      <c r="D945" s="47"/>
      <c r="E945" s="33">
        <f t="shared" si="43"/>
        <v>0</v>
      </c>
      <c r="F945" s="4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5" t="s">
        <v>64</v>
      </c>
      <c r="B946" s="37">
        <v>52.0</v>
      </c>
      <c r="C946" s="38" t="s">
        <v>65</v>
      </c>
      <c r="D946" s="47"/>
      <c r="E946" s="33">
        <f t="shared" si="43"/>
        <v>0</v>
      </c>
      <c r="F946" s="4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5" t="s">
        <v>66</v>
      </c>
      <c r="B947" s="37">
        <v>52.0</v>
      </c>
      <c r="C947" s="38" t="s">
        <v>67</v>
      </c>
      <c r="D947" s="47"/>
      <c r="E947" s="33">
        <f t="shared" si="43"/>
        <v>0</v>
      </c>
      <c r="F947" s="4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5" t="s">
        <v>68</v>
      </c>
      <c r="B948" s="37">
        <v>52.0</v>
      </c>
      <c r="C948" s="38" t="s">
        <v>69</v>
      </c>
      <c r="D948" s="47"/>
      <c r="E948" s="33">
        <f t="shared" si="43"/>
        <v>0</v>
      </c>
      <c r="F948" s="4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5" t="s">
        <v>70</v>
      </c>
      <c r="B949" s="37">
        <v>52.0</v>
      </c>
      <c r="C949" s="38" t="s">
        <v>71</v>
      </c>
      <c r="D949" s="47"/>
      <c r="E949" s="33">
        <f t="shared" si="43"/>
        <v>0</v>
      </c>
      <c r="F949" s="4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5" t="s">
        <v>72</v>
      </c>
      <c r="B950" s="37">
        <v>52.0</v>
      </c>
      <c r="C950" s="38" t="s">
        <v>73</v>
      </c>
      <c r="D950" s="47"/>
      <c r="E950" s="33">
        <f t="shared" si="43"/>
        <v>0</v>
      </c>
      <c r="F950" s="4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5" t="s">
        <v>74</v>
      </c>
      <c r="B951" s="37">
        <v>52.0</v>
      </c>
      <c r="C951" s="38" t="s">
        <v>75</v>
      </c>
      <c r="D951" s="47"/>
      <c r="E951" s="33">
        <f t="shared" si="43"/>
        <v>0</v>
      </c>
      <c r="F951" s="4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5" t="s">
        <v>76</v>
      </c>
      <c r="B952" s="37">
        <v>52.0</v>
      </c>
      <c r="C952" s="38" t="s">
        <v>77</v>
      </c>
      <c r="D952" s="47"/>
      <c r="E952" s="33">
        <f t="shared" si="43"/>
        <v>0</v>
      </c>
      <c r="F952" s="4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5" t="s">
        <v>105</v>
      </c>
      <c r="B953" s="37">
        <v>52.0</v>
      </c>
      <c r="C953" s="38" t="s">
        <v>106</v>
      </c>
      <c r="D953" s="47"/>
      <c r="E953" s="33">
        <f t="shared" si="43"/>
        <v>0</v>
      </c>
      <c r="F953" s="4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5" t="s">
        <v>78</v>
      </c>
      <c r="B954" s="37">
        <v>52.0</v>
      </c>
      <c r="C954" s="38" t="s">
        <v>79</v>
      </c>
      <c r="D954" s="47"/>
      <c r="E954" s="33">
        <f t="shared" si="43"/>
        <v>0</v>
      </c>
      <c r="F954" s="4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5"/>
      <c r="B955" s="37"/>
      <c r="C955" s="38"/>
      <c r="D955" s="47"/>
      <c r="E955" s="33">
        <f t="shared" si="43"/>
        <v>0</v>
      </c>
      <c r="F955" s="4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5"/>
      <c r="B956" s="37"/>
      <c r="C956" s="38"/>
      <c r="D956" s="47"/>
      <c r="E956" s="33">
        <v>0.0</v>
      </c>
      <c r="F956" s="4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42" t="s">
        <v>80</v>
      </c>
      <c r="B957" s="43"/>
      <c r="C957" s="43"/>
      <c r="D957" s="43"/>
      <c r="E957" s="43"/>
      <c r="F957" s="44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29" t="s">
        <v>81</v>
      </c>
      <c r="B958" s="30">
        <v>6.0</v>
      </c>
      <c r="C958" s="31" t="s">
        <v>23</v>
      </c>
      <c r="D958" s="47"/>
      <c r="E958" s="33">
        <f t="shared" ref="E958:E962" si="44">D958*B958</f>
        <v>0</v>
      </c>
      <c r="F958" s="4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5" t="s">
        <v>82</v>
      </c>
      <c r="B959" s="30">
        <v>0.0</v>
      </c>
      <c r="C959" s="36" t="s">
        <v>25</v>
      </c>
      <c r="D959" s="47"/>
      <c r="E959" s="33">
        <f t="shared" si="44"/>
        <v>0</v>
      </c>
      <c r="F959" s="4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5" t="s">
        <v>83</v>
      </c>
      <c r="B960" s="30">
        <v>0.0</v>
      </c>
      <c r="C960" s="36" t="s">
        <v>27</v>
      </c>
      <c r="D960" s="47"/>
      <c r="E960" s="33">
        <f t="shared" si="44"/>
        <v>0</v>
      </c>
      <c r="F960" s="4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29" t="s">
        <v>84</v>
      </c>
      <c r="B961" s="30">
        <v>46.0</v>
      </c>
      <c r="C961" s="31" t="s">
        <v>29</v>
      </c>
      <c r="D961" s="47"/>
      <c r="E961" s="33">
        <f t="shared" si="44"/>
        <v>0</v>
      </c>
      <c r="F961" s="4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45"/>
      <c r="B962" s="37"/>
      <c r="C962" s="46"/>
      <c r="D962" s="47"/>
      <c r="E962" s="33">
        <f t="shared" si="44"/>
        <v>0</v>
      </c>
      <c r="F962" s="4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42" t="s">
        <v>85</v>
      </c>
      <c r="B963" s="43"/>
      <c r="C963" s="43"/>
      <c r="D963" s="43"/>
      <c r="E963" s="43"/>
      <c r="F963" s="44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29" t="s">
        <v>86</v>
      </c>
      <c r="B964" s="30">
        <v>6.0</v>
      </c>
      <c r="C964" s="31" t="s">
        <v>23</v>
      </c>
      <c r="D964" s="47"/>
      <c r="E964" s="33">
        <f t="shared" ref="E964:E968" si="45">D964*B964</f>
        <v>0</v>
      </c>
      <c r="F964" s="4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5" t="s">
        <v>87</v>
      </c>
      <c r="B965" s="30">
        <v>0.0</v>
      </c>
      <c r="C965" s="36" t="s">
        <v>25</v>
      </c>
      <c r="D965" s="47"/>
      <c r="E965" s="33">
        <f t="shared" si="45"/>
        <v>0</v>
      </c>
      <c r="F965" s="4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5" t="s">
        <v>88</v>
      </c>
      <c r="B966" s="30">
        <v>0.0</v>
      </c>
      <c r="C966" s="36" t="s">
        <v>27</v>
      </c>
      <c r="D966" s="47"/>
      <c r="E966" s="33">
        <f t="shared" si="45"/>
        <v>0</v>
      </c>
      <c r="F966" s="4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29" t="s">
        <v>89</v>
      </c>
      <c r="B967" s="30">
        <v>46.0</v>
      </c>
      <c r="C967" s="31" t="s">
        <v>29</v>
      </c>
      <c r="D967" s="47"/>
      <c r="E967" s="33">
        <f t="shared" si="45"/>
        <v>0</v>
      </c>
      <c r="F967" s="4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49"/>
      <c r="B968" s="50"/>
      <c r="C968" s="51"/>
      <c r="D968" s="52"/>
      <c r="E968" s="53">
        <f t="shared" si="45"/>
        <v>0</v>
      </c>
      <c r="F968" s="54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55" t="s">
        <v>90</v>
      </c>
      <c r="E969" s="56">
        <f>SUMIFS(E925:E968,F925:F968,"Yes")</f>
        <v>0</v>
      </c>
      <c r="F969" s="6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55" t="s">
        <v>91</v>
      </c>
      <c r="E970" s="56">
        <f>7.75%*E969</f>
        <v>0</v>
      </c>
      <c r="F970" s="6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55" t="s">
        <v>92</v>
      </c>
      <c r="E971" s="57">
        <f>SUMIFS(E925:E968,F925:F968,"No")</f>
        <v>0</v>
      </c>
      <c r="F971" s="6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58" t="s">
        <v>93</v>
      </c>
      <c r="B972" s="40"/>
      <c r="C972" s="40"/>
      <c r="D972" s="40"/>
      <c r="E972" s="59"/>
      <c r="F972" s="6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55" t="s">
        <v>94</v>
      </c>
      <c r="E973" s="60">
        <f>SUM(E969:E972)</f>
        <v>0</v>
      </c>
      <c r="F973" s="6"/>
      <c r="G973" s="61" t="s">
        <v>126</v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4"/>
      <c r="B974" s="5"/>
      <c r="C974" s="4"/>
      <c r="D974" s="4"/>
      <c r="E974" s="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4"/>
      <c r="B975" s="5"/>
      <c r="C975" s="4"/>
      <c r="D975" s="4"/>
      <c r="E975" s="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4"/>
      <c r="B976" s="5"/>
      <c r="C976" s="4"/>
      <c r="D976" s="4"/>
      <c r="E976" s="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4"/>
      <c r="B977" s="5"/>
      <c r="C977" s="4"/>
      <c r="D977" s="4"/>
      <c r="E977" s="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7" t="s">
        <v>2</v>
      </c>
      <c r="C978" s="8" t="str">
        <f>$C$3</f>
        <v/>
      </c>
      <c r="D978" s="9"/>
      <c r="E978" s="9"/>
      <c r="F978" s="9"/>
      <c r="G978" s="6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10"/>
      <c r="B979" s="5"/>
      <c r="C979" s="5"/>
      <c r="D979" s="5"/>
      <c r="E979" s="5"/>
      <c r="F979" s="3"/>
      <c r="G979" s="6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7" t="s">
        <v>5</v>
      </c>
      <c r="C980" s="8" t="str">
        <f>$C$5</f>
        <v/>
      </c>
      <c r="D980" s="9"/>
      <c r="E980" s="9"/>
      <c r="F980" s="9"/>
      <c r="G980" s="6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7" t="s">
        <v>7</v>
      </c>
      <c r="C981" s="8" t="str">
        <f>$C$6</f>
        <v/>
      </c>
      <c r="D981" s="9"/>
      <c r="E981" s="9"/>
      <c r="F981" s="9"/>
      <c r="G981" s="6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7" t="s">
        <v>9</v>
      </c>
      <c r="C982" s="8" t="str">
        <f>$C$7</f>
        <v/>
      </c>
      <c r="D982" s="9"/>
      <c r="E982" s="9"/>
      <c r="F982" s="9"/>
      <c r="G982" s="6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10"/>
      <c r="B983" s="5"/>
      <c r="C983" s="5"/>
      <c r="D983" s="5"/>
      <c r="E983" s="5"/>
      <c r="F983" s="3"/>
      <c r="G983" s="6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7" t="s">
        <v>12</v>
      </c>
      <c r="C984" s="8" t="str">
        <f>$C$9</f>
        <v/>
      </c>
      <c r="D984" s="9"/>
      <c r="E984" s="9"/>
      <c r="F984" s="9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4"/>
      <c r="B985" s="5"/>
      <c r="C985" s="4"/>
      <c r="D985" s="4"/>
      <c r="E985" s="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4"/>
      <c r="B986" s="5"/>
      <c r="C986" s="4"/>
      <c r="D986" s="4"/>
      <c r="E986" s="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20" t="s">
        <v>127</v>
      </c>
      <c r="B987" s="21"/>
      <c r="C987" s="21"/>
      <c r="D987" s="21"/>
      <c r="E987" s="21"/>
      <c r="F987" s="2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25" t="s">
        <v>15</v>
      </c>
      <c r="B988" s="21"/>
      <c r="C988" s="21"/>
      <c r="D988" s="21"/>
      <c r="E988" s="21"/>
      <c r="F988" s="2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26" t="s">
        <v>16</v>
      </c>
      <c r="B989" s="27" t="s">
        <v>17</v>
      </c>
      <c r="C989" s="27" t="s">
        <v>18</v>
      </c>
      <c r="D989" s="27" t="s">
        <v>19</v>
      </c>
      <c r="E989" s="27" t="s">
        <v>20</v>
      </c>
      <c r="F989" s="28" t="s">
        <v>21</v>
      </c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29" t="s">
        <v>22</v>
      </c>
      <c r="B990" s="30">
        <v>4.0</v>
      </c>
      <c r="C990" s="31" t="s">
        <v>23</v>
      </c>
      <c r="D990" s="47"/>
      <c r="E990" s="33">
        <f t="shared" ref="E990:E1020" si="46">D990*B990</f>
        <v>0</v>
      </c>
      <c r="F990" s="48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5" t="s">
        <v>24</v>
      </c>
      <c r="B991" s="30">
        <v>0.0</v>
      </c>
      <c r="C991" s="36" t="s">
        <v>25</v>
      </c>
      <c r="D991" s="47"/>
      <c r="E991" s="33">
        <f t="shared" si="46"/>
        <v>0</v>
      </c>
      <c r="F991" s="48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5" t="s">
        <v>26</v>
      </c>
      <c r="B992" s="30">
        <v>25.0</v>
      </c>
      <c r="C992" s="36" t="s">
        <v>27</v>
      </c>
      <c r="D992" s="47"/>
      <c r="E992" s="33">
        <f t="shared" si="46"/>
        <v>0</v>
      </c>
      <c r="F992" s="48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29" t="s">
        <v>28</v>
      </c>
      <c r="B993" s="30">
        <v>32.0</v>
      </c>
      <c r="C993" s="31" t="s">
        <v>29</v>
      </c>
      <c r="D993" s="47"/>
      <c r="E993" s="33">
        <f t="shared" si="46"/>
        <v>0</v>
      </c>
      <c r="F993" s="48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5" t="s">
        <v>30</v>
      </c>
      <c r="B994" s="37">
        <v>2.0</v>
      </c>
      <c r="C994" s="38" t="s">
        <v>31</v>
      </c>
      <c r="D994" s="47"/>
      <c r="E994" s="33">
        <f t="shared" si="46"/>
        <v>0</v>
      </c>
      <c r="F994" s="48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5" t="s">
        <v>32</v>
      </c>
      <c r="B995" s="37">
        <v>2.0</v>
      </c>
      <c r="C995" s="38" t="s">
        <v>33</v>
      </c>
      <c r="D995" s="47"/>
      <c r="E995" s="33">
        <f t="shared" si="46"/>
        <v>0</v>
      </c>
      <c r="F995" s="48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5" t="s">
        <v>34</v>
      </c>
      <c r="B996" s="37">
        <v>1.0</v>
      </c>
      <c r="C996" s="38" t="s">
        <v>35</v>
      </c>
      <c r="D996" s="47"/>
      <c r="E996" s="33">
        <f t="shared" si="46"/>
        <v>0</v>
      </c>
      <c r="F996" s="48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5" t="s">
        <v>36</v>
      </c>
      <c r="B997" s="37">
        <v>1.0</v>
      </c>
      <c r="C997" s="38" t="s">
        <v>37</v>
      </c>
      <c r="D997" s="47"/>
      <c r="E997" s="33">
        <f t="shared" si="46"/>
        <v>0</v>
      </c>
      <c r="F997" s="48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5" t="s">
        <v>38</v>
      </c>
      <c r="B998" s="37">
        <v>25.0</v>
      </c>
      <c r="C998" s="38" t="s">
        <v>39</v>
      </c>
      <c r="D998" s="47"/>
      <c r="E998" s="33">
        <f t="shared" si="46"/>
        <v>0</v>
      </c>
      <c r="F998" s="48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5" t="s">
        <v>40</v>
      </c>
      <c r="B999" s="37">
        <v>32.0</v>
      </c>
      <c r="C999" s="38" t="s">
        <v>41</v>
      </c>
      <c r="D999" s="47"/>
      <c r="E999" s="33">
        <f t="shared" si="46"/>
        <v>0</v>
      </c>
      <c r="F999" s="48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5" t="s">
        <v>42</v>
      </c>
      <c r="B1000" s="37">
        <v>1.0</v>
      </c>
      <c r="C1000" s="38" t="s">
        <v>43</v>
      </c>
      <c r="D1000" s="47"/>
      <c r="E1000" s="33">
        <f t="shared" si="46"/>
        <v>0</v>
      </c>
      <c r="F1000" s="48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2.75" customHeight="1">
      <c r="A1001" s="35" t="s">
        <v>44</v>
      </c>
      <c r="B1001" s="37">
        <v>1.0</v>
      </c>
      <c r="C1001" s="38" t="s">
        <v>45</v>
      </c>
      <c r="D1001" s="47"/>
      <c r="E1001" s="33">
        <f t="shared" si="46"/>
        <v>0</v>
      </c>
      <c r="F1001" s="48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2.75" customHeight="1">
      <c r="A1002" s="35" t="s">
        <v>46</v>
      </c>
      <c r="B1002" s="37">
        <v>1.0</v>
      </c>
      <c r="C1002" s="38" t="s">
        <v>47</v>
      </c>
      <c r="D1002" s="47"/>
      <c r="E1002" s="33">
        <f t="shared" si="46"/>
        <v>0</v>
      </c>
      <c r="F1002" s="48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2.75" customHeight="1">
      <c r="A1003" s="35" t="s">
        <v>48</v>
      </c>
      <c r="B1003" s="37">
        <v>1.0</v>
      </c>
      <c r="C1003" s="38" t="s">
        <v>49</v>
      </c>
      <c r="D1003" s="47"/>
      <c r="E1003" s="33">
        <f t="shared" si="46"/>
        <v>0</v>
      </c>
      <c r="F1003" s="48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2.75" customHeight="1">
      <c r="A1004" s="35" t="s">
        <v>50</v>
      </c>
      <c r="B1004" s="37">
        <v>1.0</v>
      </c>
      <c r="C1004" s="38" t="s">
        <v>51</v>
      </c>
      <c r="D1004" s="47"/>
      <c r="E1004" s="33">
        <f t="shared" si="46"/>
        <v>0</v>
      </c>
      <c r="F1004" s="48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2.75" customHeight="1">
      <c r="A1005" s="35" t="s">
        <v>52</v>
      </c>
      <c r="B1005" s="37">
        <v>1.0</v>
      </c>
      <c r="C1005" s="38" t="s">
        <v>53</v>
      </c>
      <c r="D1005" s="47"/>
      <c r="E1005" s="33">
        <f t="shared" si="46"/>
        <v>0</v>
      </c>
      <c r="F1005" s="48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2.75" customHeight="1">
      <c r="A1006" s="35" t="s">
        <v>54</v>
      </c>
      <c r="B1006" s="37">
        <v>1.0</v>
      </c>
      <c r="C1006" s="38" t="s">
        <v>55</v>
      </c>
      <c r="D1006" s="47"/>
      <c r="E1006" s="33">
        <f t="shared" si="46"/>
        <v>0</v>
      </c>
      <c r="F1006" s="48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2.75" customHeight="1">
      <c r="A1007" s="35" t="s">
        <v>56</v>
      </c>
      <c r="B1007" s="37">
        <v>1.0</v>
      </c>
      <c r="C1007" s="38" t="s">
        <v>57</v>
      </c>
      <c r="D1007" s="47"/>
      <c r="E1007" s="33">
        <f t="shared" si="46"/>
        <v>0</v>
      </c>
      <c r="F1007" s="48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ht="12.75" customHeight="1">
      <c r="A1008" s="35" t="s">
        <v>58</v>
      </c>
      <c r="B1008" s="37">
        <v>1.0</v>
      </c>
      <c r="C1008" s="38" t="s">
        <v>59</v>
      </c>
      <c r="D1008" s="47"/>
      <c r="E1008" s="33">
        <f t="shared" si="46"/>
        <v>0</v>
      </c>
      <c r="F1008" s="48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ht="12.75" customHeight="1">
      <c r="A1009" s="35" t="s">
        <v>60</v>
      </c>
      <c r="B1009" s="37">
        <v>1.0</v>
      </c>
      <c r="C1009" s="38" t="s">
        <v>61</v>
      </c>
      <c r="D1009" s="47"/>
      <c r="E1009" s="33">
        <f t="shared" si="46"/>
        <v>0</v>
      </c>
      <c r="F1009" s="48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ht="12.75" customHeight="1">
      <c r="A1010" s="35" t="s">
        <v>62</v>
      </c>
      <c r="B1010" s="37">
        <v>36.0</v>
      </c>
      <c r="C1010" s="38" t="s">
        <v>63</v>
      </c>
      <c r="D1010" s="47"/>
      <c r="E1010" s="33">
        <f t="shared" si="46"/>
        <v>0</v>
      </c>
      <c r="F1010" s="48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ht="12.75" customHeight="1">
      <c r="A1011" s="35" t="s">
        <v>64</v>
      </c>
      <c r="B1011" s="37">
        <v>36.0</v>
      </c>
      <c r="C1011" s="38" t="s">
        <v>65</v>
      </c>
      <c r="D1011" s="47"/>
      <c r="E1011" s="33">
        <f t="shared" si="46"/>
        <v>0</v>
      </c>
      <c r="F1011" s="48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ht="12.75" customHeight="1">
      <c r="A1012" s="35" t="s">
        <v>66</v>
      </c>
      <c r="B1012" s="37">
        <v>36.0</v>
      </c>
      <c r="C1012" s="38" t="s">
        <v>67</v>
      </c>
      <c r="D1012" s="47"/>
      <c r="E1012" s="33">
        <f t="shared" si="46"/>
        <v>0</v>
      </c>
      <c r="F1012" s="48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ht="12.75" customHeight="1">
      <c r="A1013" s="35" t="s">
        <v>68</v>
      </c>
      <c r="B1013" s="37">
        <v>36.0</v>
      </c>
      <c r="C1013" s="38" t="s">
        <v>69</v>
      </c>
      <c r="D1013" s="47"/>
      <c r="E1013" s="33">
        <f t="shared" si="46"/>
        <v>0</v>
      </c>
      <c r="F1013" s="48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ht="12.75" customHeight="1">
      <c r="A1014" s="35" t="s">
        <v>70</v>
      </c>
      <c r="B1014" s="37">
        <v>36.0</v>
      </c>
      <c r="C1014" s="38" t="s">
        <v>71</v>
      </c>
      <c r="D1014" s="47"/>
      <c r="E1014" s="33">
        <f t="shared" si="46"/>
        <v>0</v>
      </c>
      <c r="F1014" s="48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ht="12.75" customHeight="1">
      <c r="A1015" s="35" t="s">
        <v>72</v>
      </c>
      <c r="B1015" s="37">
        <v>36.0</v>
      </c>
      <c r="C1015" s="38" t="s">
        <v>73</v>
      </c>
      <c r="D1015" s="47"/>
      <c r="E1015" s="33">
        <f t="shared" si="46"/>
        <v>0</v>
      </c>
      <c r="F1015" s="48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ht="12.75" customHeight="1">
      <c r="A1016" s="35" t="s">
        <v>74</v>
      </c>
      <c r="B1016" s="37">
        <v>36.0</v>
      </c>
      <c r="C1016" s="38" t="s">
        <v>75</v>
      </c>
      <c r="D1016" s="47"/>
      <c r="E1016" s="33">
        <f t="shared" si="46"/>
        <v>0</v>
      </c>
      <c r="F1016" s="48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ht="12.75" customHeight="1">
      <c r="A1017" s="35" t="s">
        <v>76</v>
      </c>
      <c r="B1017" s="37">
        <v>36.0</v>
      </c>
      <c r="C1017" s="38" t="s">
        <v>77</v>
      </c>
      <c r="D1017" s="47"/>
      <c r="E1017" s="33">
        <f t="shared" si="46"/>
        <v>0</v>
      </c>
      <c r="F1017" s="48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ht="12.75" customHeight="1">
      <c r="A1018" s="35" t="s">
        <v>105</v>
      </c>
      <c r="B1018" s="37">
        <v>36.0</v>
      </c>
      <c r="C1018" s="38" t="s">
        <v>106</v>
      </c>
      <c r="D1018" s="47"/>
      <c r="E1018" s="33">
        <f t="shared" si="46"/>
        <v>0</v>
      </c>
      <c r="F1018" s="48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ht="12.75" customHeight="1">
      <c r="A1019" s="35" t="s">
        <v>78</v>
      </c>
      <c r="B1019" s="37">
        <v>36.0</v>
      </c>
      <c r="C1019" s="38" t="s">
        <v>79</v>
      </c>
      <c r="D1019" s="47"/>
      <c r="E1019" s="33">
        <f t="shared" si="46"/>
        <v>0</v>
      </c>
      <c r="F1019" s="48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ht="12.75" customHeight="1">
      <c r="A1020" s="35"/>
      <c r="B1020" s="37"/>
      <c r="C1020" s="38"/>
      <c r="D1020" s="47"/>
      <c r="E1020" s="33">
        <f t="shared" si="46"/>
        <v>0</v>
      </c>
      <c r="F1020" s="48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ht="12.75" customHeight="1">
      <c r="A1021" s="35"/>
      <c r="B1021" s="37"/>
      <c r="C1021" s="38"/>
      <c r="D1021" s="47"/>
      <c r="E1021" s="33">
        <v>0.0</v>
      </c>
      <c r="F1021" s="48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ht="12.75" customHeight="1">
      <c r="A1022" s="42" t="s">
        <v>80</v>
      </c>
      <c r="B1022" s="43"/>
      <c r="C1022" s="43"/>
      <c r="D1022" s="43"/>
      <c r="E1022" s="43"/>
      <c r="F1022" s="44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ht="12.75" customHeight="1">
      <c r="A1023" s="29" t="s">
        <v>81</v>
      </c>
      <c r="B1023" s="30">
        <v>4.0</v>
      </c>
      <c r="C1023" s="31" t="s">
        <v>23</v>
      </c>
      <c r="D1023" s="47"/>
      <c r="E1023" s="33">
        <f t="shared" ref="E1023:E1027" si="47">D1023*B1023</f>
        <v>0</v>
      </c>
      <c r="F1023" s="48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ht="12.75" customHeight="1">
      <c r="A1024" s="35" t="s">
        <v>82</v>
      </c>
      <c r="B1024" s="30">
        <v>0.0</v>
      </c>
      <c r="C1024" s="36" t="s">
        <v>25</v>
      </c>
      <c r="D1024" s="47"/>
      <c r="E1024" s="33">
        <f t="shared" si="47"/>
        <v>0</v>
      </c>
      <c r="F1024" s="48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ht="12.75" customHeight="1">
      <c r="A1025" s="35" t="s">
        <v>83</v>
      </c>
      <c r="B1025" s="30">
        <v>25.0</v>
      </c>
      <c r="C1025" s="36" t="s">
        <v>27</v>
      </c>
      <c r="D1025" s="47"/>
      <c r="E1025" s="33">
        <f t="shared" si="47"/>
        <v>0</v>
      </c>
      <c r="F1025" s="48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ht="12.75" customHeight="1">
      <c r="A1026" s="29" t="s">
        <v>84</v>
      </c>
      <c r="B1026" s="30">
        <v>25.0</v>
      </c>
      <c r="C1026" s="31" t="s">
        <v>29</v>
      </c>
      <c r="D1026" s="47"/>
      <c r="E1026" s="33">
        <f t="shared" si="47"/>
        <v>0</v>
      </c>
      <c r="F1026" s="48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ht="12.75" customHeight="1">
      <c r="A1027" s="45"/>
      <c r="B1027" s="37"/>
      <c r="C1027" s="46"/>
      <c r="D1027" s="47"/>
      <c r="E1027" s="33">
        <f t="shared" si="47"/>
        <v>0</v>
      </c>
      <c r="F1027" s="48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ht="12.75" customHeight="1">
      <c r="A1028" s="42" t="s">
        <v>85</v>
      </c>
      <c r="B1028" s="43"/>
      <c r="C1028" s="43"/>
      <c r="D1028" s="43"/>
      <c r="E1028" s="43"/>
      <c r="F1028" s="44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ht="12.75" customHeight="1">
      <c r="A1029" s="29" t="s">
        <v>86</v>
      </c>
      <c r="B1029" s="30">
        <v>4.0</v>
      </c>
      <c r="C1029" s="31" t="s">
        <v>23</v>
      </c>
      <c r="D1029" s="47"/>
      <c r="E1029" s="33">
        <f t="shared" ref="E1029:E1033" si="48">D1029*B1029</f>
        <v>0</v>
      </c>
      <c r="F1029" s="48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ht="12.75" customHeight="1">
      <c r="A1030" s="35" t="s">
        <v>87</v>
      </c>
      <c r="B1030" s="30">
        <v>0.0</v>
      </c>
      <c r="C1030" s="36" t="s">
        <v>25</v>
      </c>
      <c r="D1030" s="47"/>
      <c r="E1030" s="33">
        <f t="shared" si="48"/>
        <v>0</v>
      </c>
      <c r="F1030" s="48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ht="12.75" customHeight="1">
      <c r="A1031" s="35" t="s">
        <v>88</v>
      </c>
      <c r="B1031" s="30">
        <v>25.0</v>
      </c>
      <c r="C1031" s="36" t="s">
        <v>27</v>
      </c>
      <c r="D1031" s="47"/>
      <c r="E1031" s="33">
        <f t="shared" si="48"/>
        <v>0</v>
      </c>
      <c r="F1031" s="48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ht="12.75" customHeight="1">
      <c r="A1032" s="29" t="s">
        <v>89</v>
      </c>
      <c r="B1032" s="30">
        <v>25.0</v>
      </c>
      <c r="C1032" s="31" t="s">
        <v>29</v>
      </c>
      <c r="D1032" s="47"/>
      <c r="E1032" s="33">
        <f t="shared" si="48"/>
        <v>0</v>
      </c>
      <c r="F1032" s="48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ht="12.75" customHeight="1">
      <c r="A1033" s="49"/>
      <c r="B1033" s="50"/>
      <c r="C1033" s="51"/>
      <c r="D1033" s="52"/>
      <c r="E1033" s="53">
        <f t="shared" si="48"/>
        <v>0</v>
      </c>
      <c r="F1033" s="54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ht="12.75" customHeight="1">
      <c r="A1034" s="55" t="s">
        <v>90</v>
      </c>
      <c r="E1034" s="56">
        <f>SUMIFS(E990:E1033,F990:F1033,"Yes")</f>
        <v>0</v>
      </c>
      <c r="F1034" s="6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ht="12.75" customHeight="1">
      <c r="A1035" s="55" t="s">
        <v>91</v>
      </c>
      <c r="E1035" s="56">
        <f>7.75%*E1034</f>
        <v>0</v>
      </c>
      <c r="F1035" s="6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ht="12.75" customHeight="1">
      <c r="A1036" s="55" t="s">
        <v>92</v>
      </c>
      <c r="E1036" s="57">
        <f>SUMIFS(E990:E1033,F990:F1033,"No")</f>
        <v>0</v>
      </c>
      <c r="F1036" s="6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ht="12.75" customHeight="1">
      <c r="A1037" s="58" t="s">
        <v>93</v>
      </c>
      <c r="B1037" s="40"/>
      <c r="C1037" s="40"/>
      <c r="D1037" s="40"/>
      <c r="E1037" s="59"/>
      <c r="F1037" s="6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ht="12.75" customHeight="1">
      <c r="A1038" s="55" t="s">
        <v>94</v>
      </c>
      <c r="E1038" s="60">
        <f>SUM(E1034:E1037)</f>
        <v>0</v>
      </c>
      <c r="F1038" s="6"/>
      <c r="G1038" s="61" t="s">
        <v>128</v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ht="12.75" customHeight="1">
      <c r="A1039" s="4"/>
      <c r="B1039" s="5"/>
      <c r="C1039" s="4"/>
      <c r="D1039" s="4"/>
      <c r="E1039" s="4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ht="12.75" customHeight="1">
      <c r="A1040" s="4"/>
      <c r="B1040" s="5"/>
      <c r="C1040" s="4"/>
      <c r="D1040" s="4"/>
      <c r="E1040" s="4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ht="12.75" customHeight="1">
      <c r="A1041" s="4"/>
      <c r="B1041" s="5"/>
      <c r="C1041" s="4"/>
      <c r="D1041" s="4"/>
      <c r="E1041" s="4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ht="12.75" customHeight="1">
      <c r="A1042" s="4"/>
      <c r="B1042" s="5"/>
      <c r="C1042" s="4"/>
      <c r="D1042" s="4"/>
      <c r="E1042" s="4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ht="12.75" customHeight="1">
      <c r="A1043" s="7" t="s">
        <v>2</v>
      </c>
      <c r="C1043" s="8" t="str">
        <f>$C$3</f>
        <v/>
      </c>
      <c r="D1043" s="9"/>
      <c r="E1043" s="9"/>
      <c r="F1043" s="9"/>
      <c r="G1043" s="6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ht="12.75" customHeight="1">
      <c r="A1044" s="10"/>
      <c r="B1044" s="5"/>
      <c r="C1044" s="5"/>
      <c r="D1044" s="5"/>
      <c r="E1044" s="5"/>
      <c r="F1044" s="3"/>
      <c r="G1044" s="6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ht="12.75" customHeight="1">
      <c r="A1045" s="7" t="s">
        <v>5</v>
      </c>
      <c r="C1045" s="8" t="str">
        <f>$C$5</f>
        <v/>
      </c>
      <c r="D1045" s="9"/>
      <c r="E1045" s="9"/>
      <c r="F1045" s="9"/>
      <c r="G1045" s="6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ht="12.75" customHeight="1">
      <c r="A1046" s="7" t="s">
        <v>7</v>
      </c>
      <c r="C1046" s="8" t="str">
        <f>$C$6</f>
        <v/>
      </c>
      <c r="D1046" s="9"/>
      <c r="E1046" s="9"/>
      <c r="F1046" s="9"/>
      <c r="G1046" s="6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ht="12.75" customHeight="1">
      <c r="A1047" s="7" t="s">
        <v>9</v>
      </c>
      <c r="C1047" s="8" t="str">
        <f>$C$7</f>
        <v/>
      </c>
      <c r="D1047" s="9"/>
      <c r="E1047" s="9"/>
      <c r="F1047" s="9"/>
      <c r="G1047" s="6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ht="12.75" customHeight="1">
      <c r="A1048" s="10"/>
      <c r="B1048" s="5"/>
      <c r="C1048" s="5"/>
      <c r="D1048" s="5"/>
      <c r="E1048" s="5"/>
      <c r="F1048" s="3"/>
      <c r="G1048" s="6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ht="12.75" customHeight="1">
      <c r="A1049" s="7" t="s">
        <v>12</v>
      </c>
      <c r="C1049" s="8" t="str">
        <f>$C$9</f>
        <v/>
      </c>
      <c r="D1049" s="9"/>
      <c r="E1049" s="9"/>
      <c r="F1049" s="9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ht="12.75" customHeight="1">
      <c r="A1050" s="4"/>
      <c r="B1050" s="5"/>
      <c r="C1050" s="4"/>
      <c r="D1050" s="4"/>
      <c r="E1050" s="4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ht="12.75" customHeight="1">
      <c r="A1051" s="4"/>
      <c r="B1051" s="5"/>
      <c r="C1051" s="4"/>
      <c r="D1051" s="4"/>
      <c r="E1051" s="4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>
      <c r="A1052" s="20" t="s">
        <v>129</v>
      </c>
      <c r="B1052" s="21"/>
      <c r="C1052" s="21"/>
      <c r="D1052" s="21"/>
      <c r="E1052" s="21"/>
      <c r="F1052" s="22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ht="12.75" customHeight="1">
      <c r="A1053" s="25" t="s">
        <v>15</v>
      </c>
      <c r="B1053" s="21"/>
      <c r="C1053" s="21"/>
      <c r="D1053" s="21"/>
      <c r="E1053" s="21"/>
      <c r="F1053" s="22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ht="12.75" customHeight="1">
      <c r="A1054" s="26" t="s">
        <v>16</v>
      </c>
      <c r="B1054" s="27" t="s">
        <v>17</v>
      </c>
      <c r="C1054" s="27" t="s">
        <v>18</v>
      </c>
      <c r="D1054" s="27" t="s">
        <v>19</v>
      </c>
      <c r="E1054" s="27" t="s">
        <v>20</v>
      </c>
      <c r="F1054" s="28" t="s">
        <v>21</v>
      </c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ht="12.75" customHeight="1">
      <c r="A1055" s="29" t="s">
        <v>22</v>
      </c>
      <c r="B1055" s="30">
        <v>3.0</v>
      </c>
      <c r="C1055" s="31" t="s">
        <v>23</v>
      </c>
      <c r="D1055" s="47"/>
      <c r="E1055" s="33">
        <f t="shared" ref="E1055:E1085" si="49">D1055*B1055</f>
        <v>0</v>
      </c>
      <c r="F1055" s="48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ht="12.75" customHeight="1">
      <c r="A1056" s="35" t="s">
        <v>24</v>
      </c>
      <c r="B1056" s="30">
        <v>1.0</v>
      </c>
      <c r="C1056" s="36" t="s">
        <v>25</v>
      </c>
      <c r="D1056" s="47"/>
      <c r="E1056" s="33">
        <f t="shared" si="49"/>
        <v>0</v>
      </c>
      <c r="F1056" s="48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ht="12.75" customHeight="1">
      <c r="A1057" s="35" t="s">
        <v>26</v>
      </c>
      <c r="B1057" s="30">
        <v>24.0</v>
      </c>
      <c r="C1057" s="36" t="s">
        <v>27</v>
      </c>
      <c r="D1057" s="47"/>
      <c r="E1057" s="33">
        <f t="shared" si="49"/>
        <v>0</v>
      </c>
      <c r="F1057" s="48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ht="12.75" customHeight="1">
      <c r="A1058" s="29" t="s">
        <v>28</v>
      </c>
      <c r="B1058" s="30">
        <v>32.0</v>
      </c>
      <c r="C1058" s="31" t="s">
        <v>29</v>
      </c>
      <c r="D1058" s="47"/>
      <c r="E1058" s="33">
        <f t="shared" si="49"/>
        <v>0</v>
      </c>
      <c r="F1058" s="48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ht="12.75" customHeight="1">
      <c r="A1059" s="35" t="s">
        <v>30</v>
      </c>
      <c r="B1059" s="37">
        <v>2.0</v>
      </c>
      <c r="C1059" s="38" t="s">
        <v>31</v>
      </c>
      <c r="D1059" s="47"/>
      <c r="E1059" s="33">
        <f t="shared" si="49"/>
        <v>0</v>
      </c>
      <c r="F1059" s="48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ht="12.75" customHeight="1">
      <c r="A1060" s="35" t="s">
        <v>32</v>
      </c>
      <c r="B1060" s="37">
        <v>2.0</v>
      </c>
      <c r="C1060" s="38" t="s">
        <v>33</v>
      </c>
      <c r="D1060" s="47"/>
      <c r="E1060" s="33">
        <f t="shared" si="49"/>
        <v>0</v>
      </c>
      <c r="F1060" s="48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ht="12.75" customHeight="1">
      <c r="A1061" s="35" t="s">
        <v>34</v>
      </c>
      <c r="B1061" s="37">
        <v>1.0</v>
      </c>
      <c r="C1061" s="38" t="s">
        <v>35</v>
      </c>
      <c r="D1061" s="47"/>
      <c r="E1061" s="33">
        <f t="shared" si="49"/>
        <v>0</v>
      </c>
      <c r="F1061" s="48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ht="12.75" customHeight="1">
      <c r="A1062" s="35" t="s">
        <v>36</v>
      </c>
      <c r="B1062" s="37">
        <v>1.0</v>
      </c>
      <c r="C1062" s="38" t="s">
        <v>37</v>
      </c>
      <c r="D1062" s="47"/>
      <c r="E1062" s="33">
        <f t="shared" si="49"/>
        <v>0</v>
      </c>
      <c r="F1062" s="48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ht="12.75" customHeight="1">
      <c r="A1063" s="35" t="s">
        <v>38</v>
      </c>
      <c r="B1063" s="37">
        <v>24.0</v>
      </c>
      <c r="C1063" s="38" t="s">
        <v>39</v>
      </c>
      <c r="D1063" s="47"/>
      <c r="E1063" s="33">
        <f t="shared" si="49"/>
        <v>0</v>
      </c>
      <c r="F1063" s="48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ht="12.75" customHeight="1">
      <c r="A1064" s="35" t="s">
        <v>40</v>
      </c>
      <c r="B1064" s="37">
        <v>32.0</v>
      </c>
      <c r="C1064" s="38" t="s">
        <v>41</v>
      </c>
      <c r="D1064" s="47"/>
      <c r="E1064" s="33">
        <f t="shared" si="49"/>
        <v>0</v>
      </c>
      <c r="F1064" s="48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ht="12.75" customHeight="1">
      <c r="A1065" s="35" t="s">
        <v>42</v>
      </c>
      <c r="B1065" s="37">
        <v>1.0</v>
      </c>
      <c r="C1065" s="38" t="s">
        <v>43</v>
      </c>
      <c r="D1065" s="47"/>
      <c r="E1065" s="33">
        <f t="shared" si="49"/>
        <v>0</v>
      </c>
      <c r="F1065" s="48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ht="12.75" customHeight="1">
      <c r="A1066" s="35" t="s">
        <v>44</v>
      </c>
      <c r="B1066" s="37">
        <v>1.0</v>
      </c>
      <c r="C1066" s="38" t="s">
        <v>45</v>
      </c>
      <c r="D1066" s="47"/>
      <c r="E1066" s="33">
        <f t="shared" si="49"/>
        <v>0</v>
      </c>
      <c r="F1066" s="48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ht="12.75" customHeight="1">
      <c r="A1067" s="35" t="s">
        <v>46</v>
      </c>
      <c r="B1067" s="37">
        <v>1.0</v>
      </c>
      <c r="C1067" s="38" t="s">
        <v>47</v>
      </c>
      <c r="D1067" s="47"/>
      <c r="E1067" s="33">
        <f t="shared" si="49"/>
        <v>0</v>
      </c>
      <c r="F1067" s="48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ht="12.75" customHeight="1">
      <c r="A1068" s="35" t="s">
        <v>48</v>
      </c>
      <c r="B1068" s="37">
        <v>1.0</v>
      </c>
      <c r="C1068" s="38" t="s">
        <v>49</v>
      </c>
      <c r="D1068" s="47"/>
      <c r="E1068" s="33">
        <f t="shared" si="49"/>
        <v>0</v>
      </c>
      <c r="F1068" s="48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ht="12.75" customHeight="1">
      <c r="A1069" s="35" t="s">
        <v>50</v>
      </c>
      <c r="B1069" s="37">
        <v>1.0</v>
      </c>
      <c r="C1069" s="38" t="s">
        <v>51</v>
      </c>
      <c r="D1069" s="47"/>
      <c r="E1069" s="33">
        <f t="shared" si="49"/>
        <v>0</v>
      </c>
      <c r="F1069" s="48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ht="12.75" customHeight="1">
      <c r="A1070" s="35" t="s">
        <v>52</v>
      </c>
      <c r="B1070" s="37">
        <v>1.0</v>
      </c>
      <c r="C1070" s="38" t="s">
        <v>53</v>
      </c>
      <c r="D1070" s="47"/>
      <c r="E1070" s="33">
        <f t="shared" si="49"/>
        <v>0</v>
      </c>
      <c r="F1070" s="48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ht="12.75" customHeight="1">
      <c r="A1071" s="35" t="s">
        <v>54</v>
      </c>
      <c r="B1071" s="37">
        <v>1.0</v>
      </c>
      <c r="C1071" s="38" t="s">
        <v>55</v>
      </c>
      <c r="D1071" s="47"/>
      <c r="E1071" s="33">
        <f t="shared" si="49"/>
        <v>0</v>
      </c>
      <c r="F1071" s="48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ht="12.75" customHeight="1">
      <c r="A1072" s="35" t="s">
        <v>56</v>
      </c>
      <c r="B1072" s="37">
        <v>1.0</v>
      </c>
      <c r="C1072" s="38" t="s">
        <v>57</v>
      </c>
      <c r="D1072" s="47"/>
      <c r="E1072" s="33">
        <f t="shared" si="49"/>
        <v>0</v>
      </c>
      <c r="F1072" s="48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ht="12.75" customHeight="1">
      <c r="A1073" s="35" t="s">
        <v>58</v>
      </c>
      <c r="B1073" s="37">
        <v>1.0</v>
      </c>
      <c r="C1073" s="38" t="s">
        <v>59</v>
      </c>
      <c r="D1073" s="47"/>
      <c r="E1073" s="33">
        <f t="shared" si="49"/>
        <v>0</v>
      </c>
      <c r="F1073" s="48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ht="12.75" customHeight="1">
      <c r="A1074" s="35" t="s">
        <v>60</v>
      </c>
      <c r="B1074" s="37">
        <v>1.0</v>
      </c>
      <c r="C1074" s="38" t="s">
        <v>61</v>
      </c>
      <c r="D1074" s="47"/>
      <c r="E1074" s="33">
        <f t="shared" si="49"/>
        <v>0</v>
      </c>
      <c r="F1074" s="48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ht="12.75" customHeight="1">
      <c r="A1075" s="35" t="s">
        <v>62</v>
      </c>
      <c r="B1075" s="37">
        <v>36.0</v>
      </c>
      <c r="C1075" s="38" t="s">
        <v>63</v>
      </c>
      <c r="D1075" s="47"/>
      <c r="E1075" s="33">
        <f t="shared" si="49"/>
        <v>0</v>
      </c>
      <c r="F1075" s="48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ht="12.75" customHeight="1">
      <c r="A1076" s="35" t="s">
        <v>64</v>
      </c>
      <c r="B1076" s="37">
        <v>36.0</v>
      </c>
      <c r="C1076" s="38" t="s">
        <v>65</v>
      </c>
      <c r="D1076" s="47"/>
      <c r="E1076" s="33">
        <f t="shared" si="49"/>
        <v>0</v>
      </c>
      <c r="F1076" s="48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ht="12.75" customHeight="1">
      <c r="A1077" s="35" t="s">
        <v>66</v>
      </c>
      <c r="B1077" s="37">
        <v>36.0</v>
      </c>
      <c r="C1077" s="38" t="s">
        <v>67</v>
      </c>
      <c r="D1077" s="47"/>
      <c r="E1077" s="33">
        <f t="shared" si="49"/>
        <v>0</v>
      </c>
      <c r="F1077" s="48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ht="12.75" customHeight="1">
      <c r="A1078" s="35" t="s">
        <v>68</v>
      </c>
      <c r="B1078" s="37">
        <v>36.0</v>
      </c>
      <c r="C1078" s="38" t="s">
        <v>69</v>
      </c>
      <c r="D1078" s="47"/>
      <c r="E1078" s="33">
        <f t="shared" si="49"/>
        <v>0</v>
      </c>
      <c r="F1078" s="48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ht="12.75" customHeight="1">
      <c r="A1079" s="35" t="s">
        <v>70</v>
      </c>
      <c r="B1079" s="37">
        <v>36.0</v>
      </c>
      <c r="C1079" s="38" t="s">
        <v>71</v>
      </c>
      <c r="D1079" s="47"/>
      <c r="E1079" s="33">
        <f t="shared" si="49"/>
        <v>0</v>
      </c>
      <c r="F1079" s="48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ht="12.75" customHeight="1">
      <c r="A1080" s="35" t="s">
        <v>72</v>
      </c>
      <c r="B1080" s="37">
        <v>36.0</v>
      </c>
      <c r="C1080" s="38" t="s">
        <v>73</v>
      </c>
      <c r="D1080" s="47"/>
      <c r="E1080" s="33">
        <f t="shared" si="49"/>
        <v>0</v>
      </c>
      <c r="F1080" s="48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ht="12.75" customHeight="1">
      <c r="A1081" s="35" t="s">
        <v>74</v>
      </c>
      <c r="B1081" s="37">
        <v>36.0</v>
      </c>
      <c r="C1081" s="38" t="s">
        <v>75</v>
      </c>
      <c r="D1081" s="47"/>
      <c r="E1081" s="33">
        <f t="shared" si="49"/>
        <v>0</v>
      </c>
      <c r="F1081" s="48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ht="12.75" customHeight="1">
      <c r="A1082" s="35" t="s">
        <v>76</v>
      </c>
      <c r="B1082" s="37">
        <v>36.0</v>
      </c>
      <c r="C1082" s="38" t="s">
        <v>77</v>
      </c>
      <c r="D1082" s="47"/>
      <c r="E1082" s="33">
        <f t="shared" si="49"/>
        <v>0</v>
      </c>
      <c r="F1082" s="48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ht="12.75" customHeight="1">
      <c r="A1083" s="35" t="s">
        <v>105</v>
      </c>
      <c r="B1083" s="37">
        <v>36.0</v>
      </c>
      <c r="C1083" s="38" t="s">
        <v>106</v>
      </c>
      <c r="D1083" s="47"/>
      <c r="E1083" s="33">
        <f t="shared" si="49"/>
        <v>0</v>
      </c>
      <c r="F1083" s="48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ht="12.75" customHeight="1">
      <c r="A1084" s="35" t="s">
        <v>78</v>
      </c>
      <c r="B1084" s="37">
        <v>36.0</v>
      </c>
      <c r="C1084" s="38" t="s">
        <v>79</v>
      </c>
      <c r="D1084" s="47"/>
      <c r="E1084" s="33">
        <f t="shared" si="49"/>
        <v>0</v>
      </c>
      <c r="F1084" s="48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ht="12.75" customHeight="1">
      <c r="A1085" s="35"/>
      <c r="B1085" s="37"/>
      <c r="C1085" s="38"/>
      <c r="D1085" s="47"/>
      <c r="E1085" s="33">
        <f t="shared" si="49"/>
        <v>0</v>
      </c>
      <c r="F1085" s="48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ht="12.75" customHeight="1">
      <c r="A1086" s="35"/>
      <c r="B1086" s="37"/>
      <c r="C1086" s="38"/>
      <c r="D1086" s="47"/>
      <c r="E1086" s="33">
        <v>0.0</v>
      </c>
      <c r="F1086" s="48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ht="12.75" customHeight="1">
      <c r="A1087" s="42" t="s">
        <v>80</v>
      </c>
      <c r="B1087" s="43"/>
      <c r="C1087" s="43"/>
      <c r="D1087" s="43"/>
      <c r="E1087" s="43"/>
      <c r="F1087" s="44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ht="12.75" customHeight="1">
      <c r="A1088" s="29" t="s">
        <v>81</v>
      </c>
      <c r="B1088" s="30"/>
      <c r="C1088" s="31" t="s">
        <v>23</v>
      </c>
      <c r="D1088" s="47"/>
      <c r="E1088" s="33">
        <f t="shared" ref="E1088:E1092" si="50">D1088*B1088</f>
        <v>0</v>
      </c>
      <c r="F1088" s="48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ht="12.75" customHeight="1">
      <c r="A1089" s="35" t="s">
        <v>82</v>
      </c>
      <c r="B1089" s="30"/>
      <c r="C1089" s="36" t="s">
        <v>25</v>
      </c>
      <c r="D1089" s="47"/>
      <c r="E1089" s="33">
        <f t="shared" si="50"/>
        <v>0</v>
      </c>
      <c r="F1089" s="48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ht="12.75" customHeight="1">
      <c r="A1090" s="35" t="s">
        <v>83</v>
      </c>
      <c r="B1090" s="30"/>
      <c r="C1090" s="36" t="s">
        <v>27</v>
      </c>
      <c r="D1090" s="47"/>
      <c r="E1090" s="33">
        <f t="shared" si="50"/>
        <v>0</v>
      </c>
      <c r="F1090" s="48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ht="12.75" customHeight="1">
      <c r="A1091" s="29" t="s">
        <v>84</v>
      </c>
      <c r="B1091" s="30"/>
      <c r="C1091" s="31" t="s">
        <v>29</v>
      </c>
      <c r="D1091" s="47"/>
      <c r="E1091" s="33">
        <f t="shared" si="50"/>
        <v>0</v>
      </c>
      <c r="F1091" s="48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ht="12.75" customHeight="1">
      <c r="A1092" s="45"/>
      <c r="B1092" s="37"/>
      <c r="C1092" s="46"/>
      <c r="D1092" s="47"/>
      <c r="E1092" s="33">
        <f t="shared" si="50"/>
        <v>0</v>
      </c>
      <c r="F1092" s="48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ht="12.75" customHeight="1">
      <c r="A1093" s="42" t="s">
        <v>85</v>
      </c>
      <c r="B1093" s="43"/>
      <c r="C1093" s="43"/>
      <c r="D1093" s="43"/>
      <c r="E1093" s="43"/>
      <c r="F1093" s="44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ht="12.75" customHeight="1">
      <c r="A1094" s="29" t="s">
        <v>86</v>
      </c>
      <c r="B1094" s="30"/>
      <c r="C1094" s="31" t="s">
        <v>23</v>
      </c>
      <c r="D1094" s="47"/>
      <c r="E1094" s="33">
        <f t="shared" ref="E1094:E1098" si="51">D1094*B1094</f>
        <v>0</v>
      </c>
      <c r="F1094" s="48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ht="12.75" customHeight="1">
      <c r="A1095" s="35" t="s">
        <v>87</v>
      </c>
      <c r="B1095" s="30"/>
      <c r="C1095" s="36" t="s">
        <v>25</v>
      </c>
      <c r="D1095" s="47"/>
      <c r="E1095" s="33">
        <f t="shared" si="51"/>
        <v>0</v>
      </c>
      <c r="F1095" s="48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ht="12.75" customHeight="1">
      <c r="A1096" s="35" t="s">
        <v>88</v>
      </c>
      <c r="B1096" s="30"/>
      <c r="C1096" s="36" t="s">
        <v>27</v>
      </c>
      <c r="D1096" s="47"/>
      <c r="E1096" s="33">
        <f t="shared" si="51"/>
        <v>0</v>
      </c>
      <c r="F1096" s="48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ht="12.75" customHeight="1">
      <c r="A1097" s="29" t="s">
        <v>89</v>
      </c>
      <c r="B1097" s="30"/>
      <c r="C1097" s="31" t="s">
        <v>29</v>
      </c>
      <c r="D1097" s="47"/>
      <c r="E1097" s="33">
        <f t="shared" si="51"/>
        <v>0</v>
      </c>
      <c r="F1097" s="48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ht="12.75" customHeight="1">
      <c r="A1098" s="49"/>
      <c r="B1098" s="50"/>
      <c r="C1098" s="51"/>
      <c r="D1098" s="52"/>
      <c r="E1098" s="53">
        <f t="shared" si="51"/>
        <v>0</v>
      </c>
      <c r="F1098" s="54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ht="12.75" customHeight="1">
      <c r="A1099" s="55" t="s">
        <v>90</v>
      </c>
      <c r="E1099" s="56">
        <f>SUMIFS(E1055:E1098,F1055:F1098,"Yes")</f>
        <v>0</v>
      </c>
      <c r="F1099" s="6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ht="12.75" customHeight="1">
      <c r="A1100" s="55" t="s">
        <v>91</v>
      </c>
      <c r="E1100" s="56">
        <f>7.75%*E1099</f>
        <v>0</v>
      </c>
      <c r="F1100" s="6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ht="12.75" customHeight="1">
      <c r="A1101" s="55" t="s">
        <v>92</v>
      </c>
      <c r="E1101" s="57">
        <f>SUMIFS(E1055:E1098,F1055:F1098,"No")</f>
        <v>0</v>
      </c>
      <c r="F1101" s="6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ht="12.75" customHeight="1">
      <c r="A1102" s="58" t="s">
        <v>93</v>
      </c>
      <c r="B1102" s="40"/>
      <c r="C1102" s="40"/>
      <c r="D1102" s="40"/>
      <c r="E1102" s="59"/>
      <c r="F1102" s="6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ht="12.75" customHeight="1">
      <c r="A1103" s="55" t="s">
        <v>94</v>
      </c>
      <c r="E1103" s="60">
        <f>SUM(E1099:E1102)</f>
        <v>0</v>
      </c>
      <c r="F1103" s="6"/>
      <c r="G1103" s="61" t="s">
        <v>130</v>
      </c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ht="12.75" customHeight="1">
      <c r="A1104" s="4"/>
      <c r="B1104" s="5"/>
      <c r="C1104" s="4"/>
      <c r="D1104" s="4"/>
      <c r="E1104" s="4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ht="12.75" customHeight="1">
      <c r="A1105" s="4"/>
      <c r="B1105" s="5"/>
      <c r="C1105" s="4"/>
      <c r="D1105" s="4"/>
      <c r="E1105" s="4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ht="12.75" customHeight="1">
      <c r="A1106" s="4"/>
      <c r="B1106" s="5"/>
      <c r="C1106" s="4"/>
      <c r="D1106" s="4"/>
      <c r="E1106" s="4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ht="12.75" customHeight="1">
      <c r="A1107" s="4"/>
      <c r="B1107" s="5"/>
      <c r="C1107" s="4"/>
      <c r="D1107" s="4"/>
      <c r="E1107" s="4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ht="12.75" customHeight="1">
      <c r="A1108" s="7" t="s">
        <v>2</v>
      </c>
      <c r="C1108" s="8" t="str">
        <f>$C$3</f>
        <v/>
      </c>
      <c r="D1108" s="9"/>
      <c r="E1108" s="9"/>
      <c r="F1108" s="9"/>
      <c r="G1108" s="6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ht="12.75" customHeight="1">
      <c r="A1109" s="10"/>
      <c r="B1109" s="5"/>
      <c r="C1109" s="5"/>
      <c r="D1109" s="5"/>
      <c r="E1109" s="5"/>
      <c r="F1109" s="3"/>
      <c r="G1109" s="6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ht="12.75" customHeight="1">
      <c r="A1110" s="7" t="s">
        <v>5</v>
      </c>
      <c r="C1110" s="8" t="str">
        <f>$C$5</f>
        <v/>
      </c>
      <c r="D1110" s="9"/>
      <c r="E1110" s="9"/>
      <c r="F1110" s="9"/>
      <c r="G1110" s="6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ht="12.75" customHeight="1">
      <c r="A1111" s="7" t="s">
        <v>7</v>
      </c>
      <c r="C1111" s="8" t="str">
        <f>$C$6</f>
        <v/>
      </c>
      <c r="D1111" s="9"/>
      <c r="E1111" s="9"/>
      <c r="F1111" s="9"/>
      <c r="G1111" s="6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ht="12.75" customHeight="1">
      <c r="A1112" s="7" t="s">
        <v>9</v>
      </c>
      <c r="C1112" s="8" t="str">
        <f>$C$7</f>
        <v/>
      </c>
      <c r="D1112" s="9"/>
      <c r="E1112" s="9"/>
      <c r="F1112" s="9"/>
      <c r="G1112" s="6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ht="12.75" customHeight="1">
      <c r="A1113" s="10"/>
      <c r="B1113" s="5"/>
      <c r="C1113" s="5"/>
      <c r="D1113" s="5"/>
      <c r="E1113" s="5"/>
      <c r="F1113" s="3"/>
      <c r="G1113" s="6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ht="12.75" customHeight="1">
      <c r="A1114" s="7" t="s">
        <v>12</v>
      </c>
      <c r="C1114" s="8" t="str">
        <f>$C$9</f>
        <v/>
      </c>
      <c r="D1114" s="9"/>
      <c r="E1114" s="9"/>
      <c r="F1114" s="9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ht="12.75" customHeight="1">
      <c r="A1115" s="4"/>
      <c r="B1115" s="5"/>
      <c r="C1115" s="4"/>
      <c r="D1115" s="4"/>
      <c r="E1115" s="4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ht="12.75" customHeight="1">
      <c r="A1116" s="4"/>
      <c r="B1116" s="5"/>
      <c r="C1116" s="4"/>
      <c r="D1116" s="4"/>
      <c r="E1116" s="4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>
      <c r="A1117" s="20" t="s">
        <v>131</v>
      </c>
      <c r="B1117" s="21"/>
      <c r="C1117" s="21"/>
      <c r="D1117" s="21"/>
      <c r="E1117" s="21"/>
      <c r="F1117" s="22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ht="12.75" customHeight="1">
      <c r="A1118" s="25" t="s">
        <v>15</v>
      </c>
      <c r="B1118" s="21"/>
      <c r="C1118" s="21"/>
      <c r="D1118" s="21"/>
      <c r="E1118" s="21"/>
      <c r="F1118" s="22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ht="12.75" customHeight="1">
      <c r="A1119" s="26" t="s">
        <v>16</v>
      </c>
      <c r="B1119" s="27" t="s">
        <v>17</v>
      </c>
      <c r="C1119" s="27" t="s">
        <v>18</v>
      </c>
      <c r="D1119" s="27" t="s">
        <v>19</v>
      </c>
      <c r="E1119" s="27" t="s">
        <v>20</v>
      </c>
      <c r="F1119" s="28" t="s">
        <v>21</v>
      </c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ht="12.75" customHeight="1">
      <c r="A1120" s="29" t="s">
        <v>22</v>
      </c>
      <c r="B1120" s="30">
        <v>5.0</v>
      </c>
      <c r="C1120" s="31" t="s">
        <v>23</v>
      </c>
      <c r="D1120" s="47"/>
      <c r="E1120" s="33">
        <f t="shared" ref="E1120:E1150" si="52">D1120*B1120</f>
        <v>0</v>
      </c>
      <c r="F1120" s="48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ht="12.75" customHeight="1">
      <c r="A1121" s="35" t="s">
        <v>24</v>
      </c>
      <c r="B1121" s="30">
        <v>1.0</v>
      </c>
      <c r="C1121" s="36" t="s">
        <v>25</v>
      </c>
      <c r="D1121" s="47"/>
      <c r="E1121" s="33">
        <f t="shared" si="52"/>
        <v>0</v>
      </c>
      <c r="F1121" s="48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ht="12.75" customHeight="1">
      <c r="A1122" s="35" t="s">
        <v>26</v>
      </c>
      <c r="B1122" s="30">
        <v>39.0</v>
      </c>
      <c r="C1122" s="36" t="s">
        <v>27</v>
      </c>
      <c r="D1122" s="47"/>
      <c r="E1122" s="33">
        <f t="shared" si="52"/>
        <v>0</v>
      </c>
      <c r="F1122" s="48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ht="12.75" customHeight="1">
      <c r="A1123" s="29" t="s">
        <v>28</v>
      </c>
      <c r="B1123" s="30">
        <v>52.0</v>
      </c>
      <c r="C1123" s="31" t="s">
        <v>29</v>
      </c>
      <c r="D1123" s="47"/>
      <c r="E1123" s="33">
        <f t="shared" si="52"/>
        <v>0</v>
      </c>
      <c r="F1123" s="48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ht="12.75" customHeight="1">
      <c r="A1124" s="35" t="s">
        <v>30</v>
      </c>
      <c r="B1124" s="37">
        <v>3.0</v>
      </c>
      <c r="C1124" s="38" t="s">
        <v>31</v>
      </c>
      <c r="D1124" s="47"/>
      <c r="E1124" s="33">
        <f t="shared" si="52"/>
        <v>0</v>
      </c>
      <c r="F1124" s="48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ht="12.75" customHeight="1">
      <c r="A1125" s="35" t="s">
        <v>32</v>
      </c>
      <c r="B1125" s="37">
        <v>3.0</v>
      </c>
      <c r="C1125" s="38" t="s">
        <v>33</v>
      </c>
      <c r="D1125" s="47"/>
      <c r="E1125" s="33">
        <f t="shared" si="52"/>
        <v>0</v>
      </c>
      <c r="F1125" s="48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ht="12.75" customHeight="1">
      <c r="A1126" s="35" t="s">
        <v>34</v>
      </c>
      <c r="B1126" s="37">
        <v>1.0</v>
      </c>
      <c r="C1126" s="38" t="s">
        <v>35</v>
      </c>
      <c r="D1126" s="47"/>
      <c r="E1126" s="33">
        <f t="shared" si="52"/>
        <v>0</v>
      </c>
      <c r="F1126" s="48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ht="12.75" customHeight="1">
      <c r="A1127" s="35" t="s">
        <v>36</v>
      </c>
      <c r="B1127" s="37">
        <v>1.0</v>
      </c>
      <c r="C1127" s="38" t="s">
        <v>37</v>
      </c>
      <c r="D1127" s="47"/>
      <c r="E1127" s="33">
        <f t="shared" si="52"/>
        <v>0</v>
      </c>
      <c r="F1127" s="48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ht="12.75" customHeight="1">
      <c r="A1128" s="35" t="s">
        <v>38</v>
      </c>
      <c r="B1128" s="37">
        <v>39.0</v>
      </c>
      <c r="C1128" s="38" t="s">
        <v>39</v>
      </c>
      <c r="D1128" s="47"/>
      <c r="E1128" s="33">
        <f t="shared" si="52"/>
        <v>0</v>
      </c>
      <c r="F1128" s="48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ht="12.75" customHeight="1">
      <c r="A1129" s="35" t="s">
        <v>40</v>
      </c>
      <c r="B1129" s="37">
        <v>52.0</v>
      </c>
      <c r="C1129" s="38" t="s">
        <v>41</v>
      </c>
      <c r="D1129" s="47"/>
      <c r="E1129" s="33">
        <f t="shared" si="52"/>
        <v>0</v>
      </c>
      <c r="F1129" s="48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ht="12.75" customHeight="1">
      <c r="A1130" s="35" t="s">
        <v>42</v>
      </c>
      <c r="B1130" s="37">
        <v>1.0</v>
      </c>
      <c r="C1130" s="38" t="s">
        <v>43</v>
      </c>
      <c r="D1130" s="47"/>
      <c r="E1130" s="33">
        <f t="shared" si="52"/>
        <v>0</v>
      </c>
      <c r="F1130" s="48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ht="12.75" customHeight="1">
      <c r="A1131" s="35" t="s">
        <v>44</v>
      </c>
      <c r="B1131" s="37">
        <v>1.0</v>
      </c>
      <c r="C1131" s="38" t="s">
        <v>45</v>
      </c>
      <c r="D1131" s="47"/>
      <c r="E1131" s="33">
        <f t="shared" si="52"/>
        <v>0</v>
      </c>
      <c r="F1131" s="48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ht="12.75" customHeight="1">
      <c r="A1132" s="35" t="s">
        <v>46</v>
      </c>
      <c r="B1132" s="37">
        <v>1.0</v>
      </c>
      <c r="C1132" s="38" t="s">
        <v>47</v>
      </c>
      <c r="D1132" s="47"/>
      <c r="E1132" s="33">
        <f t="shared" si="52"/>
        <v>0</v>
      </c>
      <c r="F1132" s="48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ht="12.75" customHeight="1">
      <c r="A1133" s="35" t="s">
        <v>48</v>
      </c>
      <c r="B1133" s="37">
        <v>1.0</v>
      </c>
      <c r="C1133" s="38" t="s">
        <v>49</v>
      </c>
      <c r="D1133" s="47"/>
      <c r="E1133" s="33">
        <f t="shared" si="52"/>
        <v>0</v>
      </c>
      <c r="F1133" s="48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ht="12.75" customHeight="1">
      <c r="A1134" s="35" t="s">
        <v>50</v>
      </c>
      <c r="B1134" s="37">
        <v>1.0</v>
      </c>
      <c r="C1134" s="38" t="s">
        <v>51</v>
      </c>
      <c r="D1134" s="47"/>
      <c r="E1134" s="33">
        <f t="shared" si="52"/>
        <v>0</v>
      </c>
      <c r="F1134" s="48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ht="12.75" customHeight="1">
      <c r="A1135" s="35" t="s">
        <v>52</v>
      </c>
      <c r="B1135" s="37">
        <v>1.0</v>
      </c>
      <c r="C1135" s="38" t="s">
        <v>53</v>
      </c>
      <c r="D1135" s="47"/>
      <c r="E1135" s="33">
        <f t="shared" si="52"/>
        <v>0</v>
      </c>
      <c r="F1135" s="48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ht="12.75" customHeight="1">
      <c r="A1136" s="35" t="s">
        <v>54</v>
      </c>
      <c r="B1136" s="37">
        <v>1.0</v>
      </c>
      <c r="C1136" s="38" t="s">
        <v>55</v>
      </c>
      <c r="D1136" s="47"/>
      <c r="E1136" s="33">
        <f t="shared" si="52"/>
        <v>0</v>
      </c>
      <c r="F1136" s="48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ht="12.75" customHeight="1">
      <c r="A1137" s="35" t="s">
        <v>56</v>
      </c>
      <c r="B1137" s="37">
        <v>1.0</v>
      </c>
      <c r="C1137" s="38" t="s">
        <v>57</v>
      </c>
      <c r="D1137" s="47"/>
      <c r="E1137" s="33">
        <f t="shared" si="52"/>
        <v>0</v>
      </c>
      <c r="F1137" s="48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ht="12.75" customHeight="1">
      <c r="A1138" s="35" t="s">
        <v>58</v>
      </c>
      <c r="B1138" s="37">
        <v>1.0</v>
      </c>
      <c r="C1138" s="38" t="s">
        <v>59</v>
      </c>
      <c r="D1138" s="47"/>
      <c r="E1138" s="33">
        <f t="shared" si="52"/>
        <v>0</v>
      </c>
      <c r="F1138" s="48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ht="12.75" customHeight="1">
      <c r="A1139" s="35" t="s">
        <v>60</v>
      </c>
      <c r="B1139" s="37">
        <v>1.0</v>
      </c>
      <c r="C1139" s="38" t="s">
        <v>61</v>
      </c>
      <c r="D1139" s="47"/>
      <c r="E1139" s="33">
        <f t="shared" si="52"/>
        <v>0</v>
      </c>
      <c r="F1139" s="48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ht="12.75" customHeight="1">
      <c r="A1140" s="35" t="s">
        <v>62</v>
      </c>
      <c r="B1140" s="37">
        <v>60.0</v>
      </c>
      <c r="C1140" s="38" t="s">
        <v>63</v>
      </c>
      <c r="D1140" s="47"/>
      <c r="E1140" s="33">
        <f t="shared" si="52"/>
        <v>0</v>
      </c>
      <c r="F1140" s="48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ht="12.75" customHeight="1">
      <c r="A1141" s="35" t="s">
        <v>64</v>
      </c>
      <c r="B1141" s="37">
        <v>60.0</v>
      </c>
      <c r="C1141" s="38" t="s">
        <v>65</v>
      </c>
      <c r="D1141" s="47"/>
      <c r="E1141" s="33">
        <f t="shared" si="52"/>
        <v>0</v>
      </c>
      <c r="F1141" s="48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ht="12.75" customHeight="1">
      <c r="A1142" s="35" t="s">
        <v>66</v>
      </c>
      <c r="B1142" s="37">
        <v>60.0</v>
      </c>
      <c r="C1142" s="38" t="s">
        <v>67</v>
      </c>
      <c r="D1142" s="47"/>
      <c r="E1142" s="33">
        <f t="shared" si="52"/>
        <v>0</v>
      </c>
      <c r="F1142" s="48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ht="12.75" customHeight="1">
      <c r="A1143" s="35" t="s">
        <v>68</v>
      </c>
      <c r="B1143" s="37">
        <v>60.0</v>
      </c>
      <c r="C1143" s="38" t="s">
        <v>69</v>
      </c>
      <c r="D1143" s="47"/>
      <c r="E1143" s="33">
        <f t="shared" si="52"/>
        <v>0</v>
      </c>
      <c r="F1143" s="48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ht="12.75" customHeight="1">
      <c r="A1144" s="35" t="s">
        <v>70</v>
      </c>
      <c r="B1144" s="37">
        <v>60.0</v>
      </c>
      <c r="C1144" s="38" t="s">
        <v>71</v>
      </c>
      <c r="D1144" s="47"/>
      <c r="E1144" s="33">
        <f t="shared" si="52"/>
        <v>0</v>
      </c>
      <c r="F1144" s="48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ht="12.75" customHeight="1">
      <c r="A1145" s="35" t="s">
        <v>72</v>
      </c>
      <c r="B1145" s="37">
        <v>60.0</v>
      </c>
      <c r="C1145" s="38" t="s">
        <v>73</v>
      </c>
      <c r="D1145" s="47"/>
      <c r="E1145" s="33">
        <f t="shared" si="52"/>
        <v>0</v>
      </c>
      <c r="F1145" s="48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ht="12.75" customHeight="1">
      <c r="A1146" s="35" t="s">
        <v>74</v>
      </c>
      <c r="B1146" s="37">
        <v>60.0</v>
      </c>
      <c r="C1146" s="38" t="s">
        <v>75</v>
      </c>
      <c r="D1146" s="47"/>
      <c r="E1146" s="33">
        <f t="shared" si="52"/>
        <v>0</v>
      </c>
      <c r="F1146" s="48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ht="12.75" customHeight="1">
      <c r="A1147" s="35" t="s">
        <v>76</v>
      </c>
      <c r="B1147" s="37">
        <v>60.0</v>
      </c>
      <c r="C1147" s="38" t="s">
        <v>77</v>
      </c>
      <c r="D1147" s="47"/>
      <c r="E1147" s="33">
        <f t="shared" si="52"/>
        <v>0</v>
      </c>
      <c r="F1147" s="48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ht="12.75" customHeight="1">
      <c r="A1148" s="35" t="s">
        <v>105</v>
      </c>
      <c r="B1148" s="37">
        <v>60.0</v>
      </c>
      <c r="C1148" s="38" t="s">
        <v>106</v>
      </c>
      <c r="D1148" s="47"/>
      <c r="E1148" s="33">
        <f t="shared" si="52"/>
        <v>0</v>
      </c>
      <c r="F1148" s="48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ht="12.75" customHeight="1">
      <c r="A1149" s="35" t="s">
        <v>78</v>
      </c>
      <c r="B1149" s="37">
        <v>60.0</v>
      </c>
      <c r="C1149" s="38" t="s">
        <v>79</v>
      </c>
      <c r="D1149" s="47"/>
      <c r="E1149" s="33">
        <f t="shared" si="52"/>
        <v>0</v>
      </c>
      <c r="F1149" s="48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ht="12.75" customHeight="1">
      <c r="A1150" s="35"/>
      <c r="B1150" s="37"/>
      <c r="C1150" s="38"/>
      <c r="D1150" s="47"/>
      <c r="E1150" s="33">
        <f t="shared" si="52"/>
        <v>0</v>
      </c>
      <c r="F1150" s="48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ht="12.75" customHeight="1">
      <c r="A1151" s="35"/>
      <c r="B1151" s="37"/>
      <c r="C1151" s="38"/>
      <c r="D1151" s="47"/>
      <c r="E1151" s="33">
        <v>0.0</v>
      </c>
      <c r="F1151" s="48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ht="12.75" customHeight="1">
      <c r="A1152" s="42" t="s">
        <v>80</v>
      </c>
      <c r="B1152" s="43"/>
      <c r="C1152" s="43"/>
      <c r="D1152" s="43"/>
      <c r="E1152" s="43"/>
      <c r="F1152" s="44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ht="12.75" customHeight="1">
      <c r="A1153" s="29" t="s">
        <v>81</v>
      </c>
      <c r="B1153" s="30">
        <v>5.0</v>
      </c>
      <c r="C1153" s="31" t="s">
        <v>23</v>
      </c>
      <c r="D1153" s="47"/>
      <c r="E1153" s="33">
        <f t="shared" ref="E1153:E1157" si="53">D1153*B1153</f>
        <v>0</v>
      </c>
      <c r="F1153" s="48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ht="12.75" customHeight="1">
      <c r="A1154" s="35" t="s">
        <v>82</v>
      </c>
      <c r="B1154" s="30">
        <v>1.0</v>
      </c>
      <c r="C1154" s="36" t="s">
        <v>25</v>
      </c>
      <c r="D1154" s="47"/>
      <c r="E1154" s="33">
        <f t="shared" si="53"/>
        <v>0</v>
      </c>
      <c r="F1154" s="48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ht="12.75" customHeight="1">
      <c r="A1155" s="35" t="s">
        <v>83</v>
      </c>
      <c r="B1155" s="30">
        <v>39.0</v>
      </c>
      <c r="C1155" s="36" t="s">
        <v>27</v>
      </c>
      <c r="D1155" s="47"/>
      <c r="E1155" s="33">
        <f t="shared" si="53"/>
        <v>0</v>
      </c>
      <c r="F1155" s="48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ht="12.75" customHeight="1">
      <c r="A1156" s="29" t="s">
        <v>84</v>
      </c>
      <c r="B1156" s="30">
        <v>52.0</v>
      </c>
      <c r="C1156" s="31" t="s">
        <v>29</v>
      </c>
      <c r="D1156" s="47"/>
      <c r="E1156" s="33">
        <f t="shared" si="53"/>
        <v>0</v>
      </c>
      <c r="F1156" s="48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ht="12.75" customHeight="1">
      <c r="A1157" s="45"/>
      <c r="B1157" s="37"/>
      <c r="C1157" s="46"/>
      <c r="D1157" s="47"/>
      <c r="E1157" s="33">
        <f t="shared" si="53"/>
        <v>0</v>
      </c>
      <c r="F1157" s="48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ht="12.75" customHeight="1">
      <c r="A1158" s="42" t="s">
        <v>85</v>
      </c>
      <c r="B1158" s="43"/>
      <c r="C1158" s="43"/>
      <c r="D1158" s="43"/>
      <c r="E1158" s="43"/>
      <c r="F1158" s="44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ht="12.75" customHeight="1">
      <c r="A1159" s="29" t="s">
        <v>86</v>
      </c>
      <c r="B1159" s="30">
        <v>5.0</v>
      </c>
      <c r="C1159" s="31" t="s">
        <v>23</v>
      </c>
      <c r="D1159" s="47"/>
      <c r="E1159" s="33">
        <f t="shared" ref="E1159:E1163" si="54">D1159*B1159</f>
        <v>0</v>
      </c>
      <c r="F1159" s="48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ht="12.75" customHeight="1">
      <c r="A1160" s="35" t="s">
        <v>87</v>
      </c>
      <c r="B1160" s="30">
        <v>1.0</v>
      </c>
      <c r="C1160" s="36" t="s">
        <v>25</v>
      </c>
      <c r="D1160" s="47"/>
      <c r="E1160" s="33">
        <f t="shared" si="54"/>
        <v>0</v>
      </c>
      <c r="F1160" s="48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ht="12.75" customHeight="1">
      <c r="A1161" s="35" t="s">
        <v>88</v>
      </c>
      <c r="B1161" s="30">
        <v>39.0</v>
      </c>
      <c r="C1161" s="36" t="s">
        <v>27</v>
      </c>
      <c r="D1161" s="47"/>
      <c r="E1161" s="33">
        <f t="shared" si="54"/>
        <v>0</v>
      </c>
      <c r="F1161" s="48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ht="12.75" customHeight="1">
      <c r="A1162" s="29" t="s">
        <v>89</v>
      </c>
      <c r="B1162" s="30">
        <v>52.0</v>
      </c>
      <c r="C1162" s="31" t="s">
        <v>29</v>
      </c>
      <c r="D1162" s="47"/>
      <c r="E1162" s="33">
        <f t="shared" si="54"/>
        <v>0</v>
      </c>
      <c r="F1162" s="48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ht="12.75" customHeight="1">
      <c r="A1163" s="49"/>
      <c r="B1163" s="50"/>
      <c r="C1163" s="51"/>
      <c r="D1163" s="52"/>
      <c r="E1163" s="53">
        <f t="shared" si="54"/>
        <v>0</v>
      </c>
      <c r="F1163" s="54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ht="12.75" customHeight="1">
      <c r="A1164" s="55" t="s">
        <v>90</v>
      </c>
      <c r="E1164" s="56">
        <f>SUMIFS(E1120:E1163,F1120:F1163,"Yes")</f>
        <v>0</v>
      </c>
      <c r="F1164" s="6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ht="12.75" customHeight="1">
      <c r="A1165" s="55" t="s">
        <v>91</v>
      </c>
      <c r="E1165" s="56">
        <f>7.75%*E1164</f>
        <v>0</v>
      </c>
      <c r="F1165" s="6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ht="12.75" customHeight="1">
      <c r="A1166" s="55" t="s">
        <v>92</v>
      </c>
      <c r="E1166" s="57">
        <f>SUMIFS(E1120:E1163,F1120:F1163,"No")</f>
        <v>0</v>
      </c>
      <c r="F1166" s="6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ht="12.75" customHeight="1">
      <c r="A1167" s="58" t="s">
        <v>93</v>
      </c>
      <c r="B1167" s="40"/>
      <c r="C1167" s="40"/>
      <c r="D1167" s="40"/>
      <c r="E1167" s="59"/>
      <c r="F1167" s="6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ht="12.75" customHeight="1">
      <c r="A1168" s="55" t="s">
        <v>94</v>
      </c>
      <c r="E1168" s="60">
        <f>SUM(E1164:E1167)</f>
        <v>0</v>
      </c>
      <c r="F1168" s="6"/>
      <c r="G1168" s="61" t="s">
        <v>132</v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ht="12.75" customHeight="1">
      <c r="A1169" s="4"/>
      <c r="B1169" s="5"/>
      <c r="C1169" s="4"/>
      <c r="D1169" s="4"/>
      <c r="E1169" s="4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ht="12.75" customHeight="1">
      <c r="A1170" s="4"/>
      <c r="B1170" s="5"/>
      <c r="C1170" s="4"/>
      <c r="D1170" s="4"/>
      <c r="E1170" s="4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ht="12.75" customHeight="1">
      <c r="A1171" s="4"/>
      <c r="B1171" s="5"/>
      <c r="C1171" s="4"/>
      <c r="D1171" s="4"/>
      <c r="E1171" s="4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ht="12.75" customHeight="1">
      <c r="A1172" s="4"/>
      <c r="B1172" s="5"/>
      <c r="C1172" s="4"/>
      <c r="D1172" s="4"/>
      <c r="E1172" s="4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ht="12.75" customHeight="1">
      <c r="A1173" s="7" t="s">
        <v>2</v>
      </c>
      <c r="C1173" s="8" t="str">
        <f>$C$3</f>
        <v/>
      </c>
      <c r="D1173" s="9"/>
      <c r="E1173" s="9"/>
      <c r="F1173" s="9"/>
      <c r="G1173" s="6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ht="12.75" customHeight="1">
      <c r="A1174" s="10"/>
      <c r="B1174" s="5"/>
      <c r="C1174" s="5"/>
      <c r="D1174" s="5"/>
      <c r="E1174" s="5"/>
      <c r="F1174" s="3"/>
      <c r="G1174" s="6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ht="12.75" customHeight="1">
      <c r="A1175" s="7" t="s">
        <v>5</v>
      </c>
      <c r="C1175" s="8" t="str">
        <f>$C$5</f>
        <v/>
      </c>
      <c r="D1175" s="9"/>
      <c r="E1175" s="9"/>
      <c r="F1175" s="9"/>
      <c r="G1175" s="6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ht="12.75" customHeight="1">
      <c r="A1176" s="7" t="s">
        <v>7</v>
      </c>
      <c r="C1176" s="8" t="str">
        <f>$C$6</f>
        <v/>
      </c>
      <c r="D1176" s="9"/>
      <c r="E1176" s="9"/>
      <c r="F1176" s="9"/>
      <c r="G1176" s="6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ht="12.75" customHeight="1">
      <c r="A1177" s="7" t="s">
        <v>9</v>
      </c>
      <c r="C1177" s="8" t="str">
        <f>$C$7</f>
        <v/>
      </c>
      <c r="D1177" s="9"/>
      <c r="E1177" s="9"/>
      <c r="F1177" s="9"/>
      <c r="G1177" s="6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ht="12.75" customHeight="1">
      <c r="A1178" s="10"/>
      <c r="B1178" s="5"/>
      <c r="C1178" s="5"/>
      <c r="D1178" s="5"/>
      <c r="E1178" s="5"/>
      <c r="F1178" s="3"/>
      <c r="G1178" s="6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ht="12.75" customHeight="1">
      <c r="A1179" s="7" t="s">
        <v>12</v>
      </c>
      <c r="C1179" s="8" t="str">
        <f>$C$9</f>
        <v/>
      </c>
      <c r="D1179" s="9"/>
      <c r="E1179" s="9"/>
      <c r="F1179" s="9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ht="12.75" customHeight="1">
      <c r="A1180" s="4"/>
      <c r="B1180" s="5"/>
      <c r="C1180" s="4"/>
      <c r="D1180" s="4"/>
      <c r="E1180" s="4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ht="12.75" customHeight="1">
      <c r="A1181" s="4"/>
      <c r="B1181" s="5"/>
      <c r="C1181" s="4"/>
      <c r="D1181" s="4"/>
      <c r="E1181" s="4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>
      <c r="A1182" s="20" t="s">
        <v>133</v>
      </c>
      <c r="B1182" s="21"/>
      <c r="C1182" s="21"/>
      <c r="D1182" s="21"/>
      <c r="E1182" s="21"/>
      <c r="F1182" s="22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ht="12.75" customHeight="1">
      <c r="A1183" s="25" t="s">
        <v>15</v>
      </c>
      <c r="B1183" s="21"/>
      <c r="C1183" s="21"/>
      <c r="D1183" s="21"/>
      <c r="E1183" s="21"/>
      <c r="F1183" s="22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ht="12.75" customHeight="1">
      <c r="A1184" s="26" t="s">
        <v>16</v>
      </c>
      <c r="B1184" s="27" t="s">
        <v>17</v>
      </c>
      <c r="C1184" s="27" t="s">
        <v>18</v>
      </c>
      <c r="D1184" s="27" t="s">
        <v>19</v>
      </c>
      <c r="E1184" s="27" t="s">
        <v>20</v>
      </c>
      <c r="F1184" s="28" t="s">
        <v>21</v>
      </c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ht="12.75" customHeight="1">
      <c r="A1185" s="29" t="s">
        <v>22</v>
      </c>
      <c r="B1185" s="30">
        <v>4.0</v>
      </c>
      <c r="C1185" s="31" t="s">
        <v>23</v>
      </c>
      <c r="D1185" s="47"/>
      <c r="E1185" s="33">
        <f t="shared" ref="E1185:E1215" si="55">D1185*B1185</f>
        <v>0</v>
      </c>
      <c r="F1185" s="48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ht="12.75" customHeight="1">
      <c r="A1186" s="35" t="s">
        <v>24</v>
      </c>
      <c r="B1186" s="30">
        <v>0.0</v>
      </c>
      <c r="C1186" s="36" t="s">
        <v>25</v>
      </c>
      <c r="D1186" s="47"/>
      <c r="E1186" s="33">
        <f t="shared" si="55"/>
        <v>0</v>
      </c>
      <c r="F1186" s="48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ht="12.75" customHeight="1">
      <c r="A1187" s="35" t="s">
        <v>26</v>
      </c>
      <c r="B1187" s="30">
        <v>18.0</v>
      </c>
      <c r="C1187" s="36" t="s">
        <v>27</v>
      </c>
      <c r="D1187" s="47"/>
      <c r="E1187" s="33">
        <f t="shared" si="55"/>
        <v>0</v>
      </c>
      <c r="F1187" s="48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ht="12.75" customHeight="1">
      <c r="A1188" s="29" t="s">
        <v>28</v>
      </c>
      <c r="B1188" s="30">
        <v>30.0</v>
      </c>
      <c r="C1188" s="31" t="s">
        <v>29</v>
      </c>
      <c r="D1188" s="47"/>
      <c r="E1188" s="33">
        <f t="shared" si="55"/>
        <v>0</v>
      </c>
      <c r="F1188" s="48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ht="12.75" customHeight="1">
      <c r="A1189" s="35" t="s">
        <v>30</v>
      </c>
      <c r="B1189" s="37">
        <v>1.0</v>
      </c>
      <c r="C1189" s="38" t="s">
        <v>31</v>
      </c>
      <c r="D1189" s="47"/>
      <c r="E1189" s="33">
        <f t="shared" si="55"/>
        <v>0</v>
      </c>
      <c r="F1189" s="48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ht="12.75" customHeight="1">
      <c r="A1190" s="35" t="s">
        <v>32</v>
      </c>
      <c r="B1190" s="37">
        <v>1.0</v>
      </c>
      <c r="C1190" s="38" t="s">
        <v>33</v>
      </c>
      <c r="D1190" s="47"/>
      <c r="E1190" s="33">
        <f t="shared" si="55"/>
        <v>0</v>
      </c>
      <c r="F1190" s="48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ht="12.75" customHeight="1">
      <c r="A1191" s="35" t="s">
        <v>34</v>
      </c>
      <c r="B1191" s="37">
        <v>1.0</v>
      </c>
      <c r="C1191" s="38" t="s">
        <v>35</v>
      </c>
      <c r="D1191" s="47"/>
      <c r="E1191" s="33">
        <f t="shared" si="55"/>
        <v>0</v>
      </c>
      <c r="F1191" s="48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ht="12.75" customHeight="1">
      <c r="A1192" s="35" t="s">
        <v>36</v>
      </c>
      <c r="B1192" s="37">
        <v>1.0</v>
      </c>
      <c r="C1192" s="38" t="s">
        <v>37</v>
      </c>
      <c r="D1192" s="47"/>
      <c r="E1192" s="33">
        <f t="shared" si="55"/>
        <v>0</v>
      </c>
      <c r="F1192" s="48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ht="12.75" customHeight="1">
      <c r="A1193" s="35" t="s">
        <v>38</v>
      </c>
      <c r="B1193" s="37">
        <v>18.0</v>
      </c>
      <c r="C1193" s="38" t="s">
        <v>39</v>
      </c>
      <c r="D1193" s="47"/>
      <c r="E1193" s="33">
        <f t="shared" si="55"/>
        <v>0</v>
      </c>
      <c r="F1193" s="48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ht="12.75" customHeight="1">
      <c r="A1194" s="35" t="s">
        <v>40</v>
      </c>
      <c r="B1194" s="37">
        <v>30.0</v>
      </c>
      <c r="C1194" s="38" t="s">
        <v>41</v>
      </c>
      <c r="D1194" s="47"/>
      <c r="E1194" s="33">
        <f t="shared" si="55"/>
        <v>0</v>
      </c>
      <c r="F1194" s="48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ht="12.75" customHeight="1">
      <c r="A1195" s="35" t="s">
        <v>42</v>
      </c>
      <c r="B1195" s="37">
        <v>1.0</v>
      </c>
      <c r="C1195" s="38" t="s">
        <v>43</v>
      </c>
      <c r="D1195" s="47"/>
      <c r="E1195" s="33">
        <f t="shared" si="55"/>
        <v>0</v>
      </c>
      <c r="F1195" s="48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ht="12.75" customHeight="1">
      <c r="A1196" s="35" t="s">
        <v>44</v>
      </c>
      <c r="B1196" s="37">
        <v>1.0</v>
      </c>
      <c r="C1196" s="38" t="s">
        <v>45</v>
      </c>
      <c r="D1196" s="47"/>
      <c r="E1196" s="33">
        <f t="shared" si="55"/>
        <v>0</v>
      </c>
      <c r="F1196" s="48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ht="12.75" customHeight="1">
      <c r="A1197" s="35" t="s">
        <v>46</v>
      </c>
      <c r="B1197" s="37">
        <v>1.0</v>
      </c>
      <c r="C1197" s="38" t="s">
        <v>47</v>
      </c>
      <c r="D1197" s="47"/>
      <c r="E1197" s="33">
        <f t="shared" si="55"/>
        <v>0</v>
      </c>
      <c r="F1197" s="48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ht="12.75" customHeight="1">
      <c r="A1198" s="35" t="s">
        <v>48</v>
      </c>
      <c r="B1198" s="37">
        <v>1.0</v>
      </c>
      <c r="C1198" s="38" t="s">
        <v>49</v>
      </c>
      <c r="D1198" s="47"/>
      <c r="E1198" s="33">
        <f t="shared" si="55"/>
        <v>0</v>
      </c>
      <c r="F1198" s="48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ht="12.75" customHeight="1">
      <c r="A1199" s="35" t="s">
        <v>50</v>
      </c>
      <c r="B1199" s="37">
        <v>1.0</v>
      </c>
      <c r="C1199" s="38" t="s">
        <v>51</v>
      </c>
      <c r="D1199" s="47"/>
      <c r="E1199" s="33">
        <f t="shared" si="55"/>
        <v>0</v>
      </c>
      <c r="F1199" s="48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ht="12.75" customHeight="1">
      <c r="A1200" s="35" t="s">
        <v>52</v>
      </c>
      <c r="B1200" s="37">
        <v>1.0</v>
      </c>
      <c r="C1200" s="38" t="s">
        <v>53</v>
      </c>
      <c r="D1200" s="47"/>
      <c r="E1200" s="33">
        <f t="shared" si="55"/>
        <v>0</v>
      </c>
      <c r="F1200" s="48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ht="12.75" customHeight="1">
      <c r="A1201" s="35" t="s">
        <v>54</v>
      </c>
      <c r="B1201" s="37">
        <v>1.0</v>
      </c>
      <c r="C1201" s="38" t="s">
        <v>55</v>
      </c>
      <c r="D1201" s="47"/>
      <c r="E1201" s="33">
        <f t="shared" si="55"/>
        <v>0</v>
      </c>
      <c r="F1201" s="48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ht="12.75" customHeight="1">
      <c r="A1202" s="35" t="s">
        <v>56</v>
      </c>
      <c r="B1202" s="37">
        <v>1.0</v>
      </c>
      <c r="C1202" s="38" t="s">
        <v>57</v>
      </c>
      <c r="D1202" s="47"/>
      <c r="E1202" s="33">
        <f t="shared" si="55"/>
        <v>0</v>
      </c>
      <c r="F1202" s="48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ht="12.75" customHeight="1">
      <c r="A1203" s="35" t="s">
        <v>58</v>
      </c>
      <c r="B1203" s="37">
        <v>1.0</v>
      </c>
      <c r="C1203" s="38" t="s">
        <v>59</v>
      </c>
      <c r="D1203" s="47"/>
      <c r="E1203" s="33">
        <f t="shared" si="55"/>
        <v>0</v>
      </c>
      <c r="F1203" s="48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ht="12.75" customHeight="1">
      <c r="A1204" s="35" t="s">
        <v>60</v>
      </c>
      <c r="B1204" s="37">
        <v>1.0</v>
      </c>
      <c r="C1204" s="38" t="s">
        <v>61</v>
      </c>
      <c r="D1204" s="47"/>
      <c r="E1204" s="33">
        <f t="shared" si="55"/>
        <v>0</v>
      </c>
      <c r="F1204" s="48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ht="12.75" customHeight="1">
      <c r="A1205" s="35" t="s">
        <v>62</v>
      </c>
      <c r="B1205" s="37">
        <v>34.0</v>
      </c>
      <c r="C1205" s="38" t="s">
        <v>63</v>
      </c>
      <c r="D1205" s="47"/>
      <c r="E1205" s="33">
        <f t="shared" si="55"/>
        <v>0</v>
      </c>
      <c r="F1205" s="48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ht="12.75" customHeight="1">
      <c r="A1206" s="35" t="s">
        <v>64</v>
      </c>
      <c r="B1206" s="37">
        <v>34.0</v>
      </c>
      <c r="C1206" s="38" t="s">
        <v>65</v>
      </c>
      <c r="D1206" s="47"/>
      <c r="E1206" s="33">
        <f t="shared" si="55"/>
        <v>0</v>
      </c>
      <c r="F1206" s="48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ht="12.75" customHeight="1">
      <c r="A1207" s="35" t="s">
        <v>66</v>
      </c>
      <c r="B1207" s="37">
        <v>34.0</v>
      </c>
      <c r="C1207" s="38" t="s">
        <v>67</v>
      </c>
      <c r="D1207" s="47"/>
      <c r="E1207" s="33">
        <f t="shared" si="55"/>
        <v>0</v>
      </c>
      <c r="F1207" s="48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ht="12.75" customHeight="1">
      <c r="A1208" s="35" t="s">
        <v>68</v>
      </c>
      <c r="B1208" s="37">
        <v>34.0</v>
      </c>
      <c r="C1208" s="38" t="s">
        <v>69</v>
      </c>
      <c r="D1208" s="47"/>
      <c r="E1208" s="33">
        <f t="shared" si="55"/>
        <v>0</v>
      </c>
      <c r="F1208" s="48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ht="12.75" customHeight="1">
      <c r="A1209" s="35" t="s">
        <v>70</v>
      </c>
      <c r="B1209" s="37">
        <v>34.0</v>
      </c>
      <c r="C1209" s="38" t="s">
        <v>71</v>
      </c>
      <c r="D1209" s="47"/>
      <c r="E1209" s="33">
        <f t="shared" si="55"/>
        <v>0</v>
      </c>
      <c r="F1209" s="48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ht="12.75" customHeight="1">
      <c r="A1210" s="35" t="s">
        <v>72</v>
      </c>
      <c r="B1210" s="37">
        <v>34.0</v>
      </c>
      <c r="C1210" s="38" t="s">
        <v>73</v>
      </c>
      <c r="D1210" s="47"/>
      <c r="E1210" s="33">
        <f t="shared" si="55"/>
        <v>0</v>
      </c>
      <c r="F1210" s="48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ht="12.75" customHeight="1">
      <c r="A1211" s="35" t="s">
        <v>74</v>
      </c>
      <c r="B1211" s="37">
        <v>34.0</v>
      </c>
      <c r="C1211" s="38" t="s">
        <v>75</v>
      </c>
      <c r="D1211" s="47"/>
      <c r="E1211" s="33">
        <f t="shared" si="55"/>
        <v>0</v>
      </c>
      <c r="F1211" s="48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ht="12.75" customHeight="1">
      <c r="A1212" s="35" t="s">
        <v>76</v>
      </c>
      <c r="B1212" s="37">
        <v>34.0</v>
      </c>
      <c r="C1212" s="38" t="s">
        <v>77</v>
      </c>
      <c r="D1212" s="47"/>
      <c r="E1212" s="33">
        <f t="shared" si="55"/>
        <v>0</v>
      </c>
      <c r="F1212" s="48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ht="12.75" customHeight="1">
      <c r="A1213" s="35" t="s">
        <v>105</v>
      </c>
      <c r="B1213" s="37">
        <v>34.0</v>
      </c>
      <c r="C1213" s="38" t="s">
        <v>106</v>
      </c>
      <c r="D1213" s="47"/>
      <c r="E1213" s="33">
        <f t="shared" si="55"/>
        <v>0</v>
      </c>
      <c r="F1213" s="48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ht="12.75" customHeight="1">
      <c r="A1214" s="35" t="s">
        <v>78</v>
      </c>
      <c r="B1214" s="37">
        <v>34.0</v>
      </c>
      <c r="C1214" s="38" t="s">
        <v>79</v>
      </c>
      <c r="D1214" s="47"/>
      <c r="E1214" s="33">
        <f t="shared" si="55"/>
        <v>0</v>
      </c>
      <c r="F1214" s="48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ht="12.75" customHeight="1">
      <c r="A1215" s="35"/>
      <c r="B1215" s="37"/>
      <c r="C1215" s="38"/>
      <c r="D1215" s="47"/>
      <c r="E1215" s="33">
        <f t="shared" si="55"/>
        <v>0</v>
      </c>
      <c r="F1215" s="48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ht="12.75" customHeight="1">
      <c r="A1216" s="35"/>
      <c r="B1216" s="37"/>
      <c r="C1216" s="38"/>
      <c r="D1216" s="47"/>
      <c r="E1216" s="33">
        <v>0.0</v>
      </c>
      <c r="F1216" s="48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ht="12.75" customHeight="1">
      <c r="A1217" s="42" t="s">
        <v>80</v>
      </c>
      <c r="B1217" s="43"/>
      <c r="C1217" s="43"/>
      <c r="D1217" s="43"/>
      <c r="E1217" s="43"/>
      <c r="F1217" s="44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ht="12.75" customHeight="1">
      <c r="A1218" s="29" t="s">
        <v>81</v>
      </c>
      <c r="B1218" s="30">
        <v>4.0</v>
      </c>
      <c r="C1218" s="31" t="s">
        <v>23</v>
      </c>
      <c r="D1218" s="47"/>
      <c r="E1218" s="33">
        <f t="shared" ref="E1218:E1222" si="56">D1218*B1218</f>
        <v>0</v>
      </c>
      <c r="F1218" s="48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ht="12.75" customHeight="1">
      <c r="A1219" s="35" t="s">
        <v>82</v>
      </c>
      <c r="B1219" s="30">
        <v>0.0</v>
      </c>
      <c r="C1219" s="36" t="s">
        <v>25</v>
      </c>
      <c r="D1219" s="47"/>
      <c r="E1219" s="33">
        <f t="shared" si="56"/>
        <v>0</v>
      </c>
      <c r="F1219" s="48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ht="12.75" customHeight="1">
      <c r="A1220" s="35" t="s">
        <v>83</v>
      </c>
      <c r="B1220" s="30">
        <v>18.0</v>
      </c>
      <c r="C1220" s="36" t="s">
        <v>27</v>
      </c>
      <c r="D1220" s="47"/>
      <c r="E1220" s="33">
        <f t="shared" si="56"/>
        <v>0</v>
      </c>
      <c r="F1220" s="48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ht="12.75" customHeight="1">
      <c r="A1221" s="29" t="s">
        <v>84</v>
      </c>
      <c r="B1221" s="30">
        <v>30.0</v>
      </c>
      <c r="C1221" s="31" t="s">
        <v>29</v>
      </c>
      <c r="D1221" s="47"/>
      <c r="E1221" s="33">
        <f t="shared" si="56"/>
        <v>0</v>
      </c>
      <c r="F1221" s="48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ht="12.75" customHeight="1">
      <c r="A1222" s="45"/>
      <c r="B1222" s="37"/>
      <c r="C1222" s="46"/>
      <c r="D1222" s="47"/>
      <c r="E1222" s="33">
        <f t="shared" si="56"/>
        <v>0</v>
      </c>
      <c r="F1222" s="48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ht="12.75" customHeight="1">
      <c r="A1223" s="42" t="s">
        <v>85</v>
      </c>
      <c r="B1223" s="43"/>
      <c r="C1223" s="43"/>
      <c r="D1223" s="43"/>
      <c r="E1223" s="43"/>
      <c r="F1223" s="44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ht="12.75" customHeight="1">
      <c r="A1224" s="29" t="s">
        <v>86</v>
      </c>
      <c r="B1224" s="30">
        <v>4.0</v>
      </c>
      <c r="C1224" s="31" t="s">
        <v>23</v>
      </c>
      <c r="D1224" s="47"/>
      <c r="E1224" s="33">
        <f t="shared" ref="E1224:E1228" si="57">D1224*B1224</f>
        <v>0</v>
      </c>
      <c r="F1224" s="48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ht="12.75" customHeight="1">
      <c r="A1225" s="35" t="s">
        <v>87</v>
      </c>
      <c r="B1225" s="30">
        <v>0.0</v>
      </c>
      <c r="C1225" s="36" t="s">
        <v>25</v>
      </c>
      <c r="D1225" s="47"/>
      <c r="E1225" s="33">
        <f t="shared" si="57"/>
        <v>0</v>
      </c>
      <c r="F1225" s="48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ht="12.75" customHeight="1">
      <c r="A1226" s="35" t="s">
        <v>88</v>
      </c>
      <c r="B1226" s="30">
        <v>18.0</v>
      </c>
      <c r="C1226" s="36" t="s">
        <v>27</v>
      </c>
      <c r="D1226" s="47"/>
      <c r="E1226" s="33">
        <f t="shared" si="57"/>
        <v>0</v>
      </c>
      <c r="F1226" s="48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ht="12.75" customHeight="1">
      <c r="A1227" s="29" t="s">
        <v>89</v>
      </c>
      <c r="B1227" s="30">
        <v>30.0</v>
      </c>
      <c r="C1227" s="31" t="s">
        <v>29</v>
      </c>
      <c r="D1227" s="47"/>
      <c r="E1227" s="33">
        <f t="shared" si="57"/>
        <v>0</v>
      </c>
      <c r="F1227" s="48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ht="12.75" customHeight="1">
      <c r="A1228" s="49"/>
      <c r="B1228" s="50"/>
      <c r="C1228" s="51"/>
      <c r="D1228" s="52"/>
      <c r="E1228" s="53">
        <f t="shared" si="57"/>
        <v>0</v>
      </c>
      <c r="F1228" s="54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ht="12.75" customHeight="1">
      <c r="A1229" s="55" t="s">
        <v>90</v>
      </c>
      <c r="E1229" s="56">
        <f>SUMIFS(E1185:E1228,F1185:F1228,"Yes")</f>
        <v>0</v>
      </c>
      <c r="F1229" s="6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ht="12.75" customHeight="1">
      <c r="A1230" s="55" t="s">
        <v>91</v>
      </c>
      <c r="E1230" s="56">
        <f>7.75%*E1229</f>
        <v>0</v>
      </c>
      <c r="F1230" s="6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ht="12.75" customHeight="1">
      <c r="A1231" s="55" t="s">
        <v>92</v>
      </c>
      <c r="E1231" s="57">
        <f>SUMIFS(E1185:E1228,F1185:F1228,"No")</f>
        <v>0</v>
      </c>
      <c r="F1231" s="6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ht="12.75" customHeight="1">
      <c r="A1232" s="58" t="s">
        <v>93</v>
      </c>
      <c r="B1232" s="40"/>
      <c r="C1232" s="40"/>
      <c r="D1232" s="40"/>
      <c r="E1232" s="59"/>
      <c r="F1232" s="6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ht="12.75" customHeight="1">
      <c r="A1233" s="55" t="s">
        <v>94</v>
      </c>
      <c r="E1233" s="60">
        <f>SUM(E1229:E1232)</f>
        <v>0</v>
      </c>
      <c r="F1233" s="6"/>
      <c r="G1233" s="61" t="s">
        <v>134</v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ht="12.75" customHeight="1">
      <c r="A1234" s="4"/>
      <c r="B1234" s="5"/>
      <c r="C1234" s="4"/>
      <c r="D1234" s="4"/>
      <c r="E1234" s="4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ht="12.75" customHeight="1">
      <c r="A1235" s="4"/>
      <c r="B1235" s="5"/>
      <c r="C1235" s="4"/>
      <c r="D1235" s="4"/>
      <c r="E1235" s="4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ht="12.75" customHeight="1">
      <c r="A1236" s="4"/>
      <c r="B1236" s="5"/>
      <c r="C1236" s="4"/>
      <c r="D1236" s="4"/>
      <c r="E1236" s="4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ht="12.75" customHeight="1">
      <c r="A1237" s="4"/>
      <c r="B1237" s="5"/>
      <c r="C1237" s="4"/>
      <c r="D1237" s="4"/>
      <c r="E1237" s="4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ht="12.75" customHeight="1">
      <c r="A1238" s="7" t="s">
        <v>2</v>
      </c>
      <c r="C1238" s="8" t="str">
        <f>$C$3</f>
        <v/>
      </c>
      <c r="D1238" s="9"/>
      <c r="E1238" s="9"/>
      <c r="F1238" s="9"/>
      <c r="G1238" s="6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ht="12.75" customHeight="1">
      <c r="A1239" s="10"/>
      <c r="B1239" s="5"/>
      <c r="C1239" s="5"/>
      <c r="D1239" s="5"/>
      <c r="E1239" s="5"/>
      <c r="F1239" s="3"/>
      <c r="G1239" s="6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ht="12.75" customHeight="1">
      <c r="A1240" s="7" t="s">
        <v>5</v>
      </c>
      <c r="C1240" s="8" t="str">
        <f>$C$5</f>
        <v/>
      </c>
      <c r="D1240" s="9"/>
      <c r="E1240" s="9"/>
      <c r="F1240" s="9"/>
      <c r="G1240" s="6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ht="12.75" customHeight="1">
      <c r="A1241" s="7" t="s">
        <v>7</v>
      </c>
      <c r="C1241" s="8" t="str">
        <f>$C$6</f>
        <v/>
      </c>
      <c r="D1241" s="9"/>
      <c r="E1241" s="9"/>
      <c r="F1241" s="9"/>
      <c r="G1241" s="6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ht="12.75" customHeight="1">
      <c r="A1242" s="7" t="s">
        <v>9</v>
      </c>
      <c r="C1242" s="8" t="str">
        <f>$C$7</f>
        <v/>
      </c>
      <c r="D1242" s="9"/>
      <c r="E1242" s="9"/>
      <c r="F1242" s="9"/>
      <c r="G1242" s="6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ht="12.75" customHeight="1">
      <c r="A1243" s="10"/>
      <c r="B1243" s="5"/>
      <c r="C1243" s="5"/>
      <c r="D1243" s="5"/>
      <c r="E1243" s="5"/>
      <c r="F1243" s="3"/>
      <c r="G1243" s="6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ht="12.75" customHeight="1">
      <c r="A1244" s="7" t="s">
        <v>12</v>
      </c>
      <c r="C1244" s="8" t="str">
        <f>$C$9</f>
        <v/>
      </c>
      <c r="D1244" s="9"/>
      <c r="E1244" s="9"/>
      <c r="F1244" s="9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ht="12.75" customHeight="1">
      <c r="A1245" s="4"/>
      <c r="B1245" s="5"/>
      <c r="C1245" s="4"/>
      <c r="D1245" s="4"/>
      <c r="E1245" s="4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ht="12.75" customHeight="1">
      <c r="A1246" s="4"/>
      <c r="B1246" s="5"/>
      <c r="C1246" s="4"/>
      <c r="D1246" s="4"/>
      <c r="E1246" s="4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>
      <c r="A1247" s="20" t="s">
        <v>135</v>
      </c>
      <c r="B1247" s="21"/>
      <c r="C1247" s="21"/>
      <c r="D1247" s="21"/>
      <c r="E1247" s="21"/>
      <c r="F1247" s="22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ht="12.75" customHeight="1">
      <c r="A1248" s="25" t="s">
        <v>15</v>
      </c>
      <c r="B1248" s="21"/>
      <c r="C1248" s="21"/>
      <c r="D1248" s="21"/>
      <c r="E1248" s="21"/>
      <c r="F1248" s="22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ht="12.75" customHeight="1">
      <c r="A1249" s="26" t="s">
        <v>16</v>
      </c>
      <c r="B1249" s="27" t="s">
        <v>17</v>
      </c>
      <c r="C1249" s="27" t="s">
        <v>18</v>
      </c>
      <c r="D1249" s="27" t="s">
        <v>19</v>
      </c>
      <c r="E1249" s="27" t="s">
        <v>20</v>
      </c>
      <c r="F1249" s="28" t="s">
        <v>21</v>
      </c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ht="12.75" customHeight="1">
      <c r="A1250" s="29" t="s">
        <v>22</v>
      </c>
      <c r="B1250" s="30">
        <v>2.0</v>
      </c>
      <c r="C1250" s="31" t="s">
        <v>23</v>
      </c>
      <c r="D1250" s="32"/>
      <c r="E1250" s="33">
        <f t="shared" ref="E1250:E1280" si="58">D1250*B1250</f>
        <v>0</v>
      </c>
      <c r="F1250" s="48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ht="12.75" customHeight="1">
      <c r="A1251" s="35" t="s">
        <v>24</v>
      </c>
      <c r="B1251" s="30">
        <v>0.0</v>
      </c>
      <c r="C1251" s="36" t="s">
        <v>25</v>
      </c>
      <c r="D1251" s="47"/>
      <c r="E1251" s="33">
        <f t="shared" si="58"/>
        <v>0</v>
      </c>
      <c r="F1251" s="48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ht="12.75" customHeight="1">
      <c r="A1252" s="35" t="s">
        <v>26</v>
      </c>
      <c r="B1252" s="30">
        <v>0.0</v>
      </c>
      <c r="C1252" s="36" t="s">
        <v>27</v>
      </c>
      <c r="D1252" s="47"/>
      <c r="E1252" s="33">
        <f t="shared" si="58"/>
        <v>0</v>
      </c>
      <c r="F1252" s="48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ht="12.75" customHeight="1">
      <c r="A1253" s="29" t="s">
        <v>28</v>
      </c>
      <c r="B1253" s="30">
        <v>41.0</v>
      </c>
      <c r="C1253" s="31" t="s">
        <v>29</v>
      </c>
      <c r="D1253" s="47"/>
      <c r="E1253" s="33">
        <f t="shared" si="58"/>
        <v>0</v>
      </c>
      <c r="F1253" s="48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ht="12.75" customHeight="1">
      <c r="A1254" s="35" t="s">
        <v>30</v>
      </c>
      <c r="B1254" s="37">
        <v>0.0</v>
      </c>
      <c r="C1254" s="38" t="s">
        <v>31</v>
      </c>
      <c r="D1254" s="47"/>
      <c r="E1254" s="33">
        <f t="shared" si="58"/>
        <v>0</v>
      </c>
      <c r="F1254" s="48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ht="12.75" customHeight="1">
      <c r="A1255" s="35" t="s">
        <v>32</v>
      </c>
      <c r="B1255" s="37">
        <v>0.0</v>
      </c>
      <c r="C1255" s="38" t="s">
        <v>33</v>
      </c>
      <c r="D1255" s="47"/>
      <c r="E1255" s="33">
        <f t="shared" si="58"/>
        <v>0</v>
      </c>
      <c r="F1255" s="48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ht="12.75" customHeight="1">
      <c r="A1256" s="35" t="s">
        <v>34</v>
      </c>
      <c r="B1256" s="37">
        <v>0.0</v>
      </c>
      <c r="C1256" s="38" t="s">
        <v>35</v>
      </c>
      <c r="D1256" s="47"/>
      <c r="E1256" s="33">
        <f t="shared" si="58"/>
        <v>0</v>
      </c>
      <c r="F1256" s="48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ht="12.75" customHeight="1">
      <c r="A1257" s="35" t="s">
        <v>36</v>
      </c>
      <c r="B1257" s="37">
        <v>0.0</v>
      </c>
      <c r="C1257" s="38" t="s">
        <v>37</v>
      </c>
      <c r="D1257" s="47"/>
      <c r="E1257" s="33">
        <f t="shared" si="58"/>
        <v>0</v>
      </c>
      <c r="F1257" s="48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ht="12.75" customHeight="1">
      <c r="A1258" s="35" t="s">
        <v>38</v>
      </c>
      <c r="B1258" s="37">
        <v>0.0</v>
      </c>
      <c r="C1258" s="38" t="s">
        <v>39</v>
      </c>
      <c r="D1258" s="47"/>
      <c r="E1258" s="33">
        <f t="shared" si="58"/>
        <v>0</v>
      </c>
      <c r="F1258" s="48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ht="12.75" customHeight="1">
      <c r="A1259" s="35" t="s">
        <v>40</v>
      </c>
      <c r="B1259" s="37">
        <v>41.0</v>
      </c>
      <c r="C1259" s="38" t="s">
        <v>41</v>
      </c>
      <c r="D1259" s="47"/>
      <c r="E1259" s="33">
        <f t="shared" si="58"/>
        <v>0</v>
      </c>
      <c r="F1259" s="48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ht="12.75" customHeight="1">
      <c r="A1260" s="35" t="s">
        <v>42</v>
      </c>
      <c r="B1260" s="37">
        <v>1.0</v>
      </c>
      <c r="C1260" s="38" t="s">
        <v>43</v>
      </c>
      <c r="D1260" s="47"/>
      <c r="E1260" s="33">
        <f t="shared" si="58"/>
        <v>0</v>
      </c>
      <c r="F1260" s="48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ht="12.75" customHeight="1">
      <c r="A1261" s="35" t="s">
        <v>44</v>
      </c>
      <c r="B1261" s="37">
        <v>1.0</v>
      </c>
      <c r="C1261" s="38" t="s">
        <v>45</v>
      </c>
      <c r="D1261" s="47"/>
      <c r="E1261" s="33">
        <f t="shared" si="58"/>
        <v>0</v>
      </c>
      <c r="F1261" s="48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ht="12.75" customHeight="1">
      <c r="A1262" s="35" t="s">
        <v>46</v>
      </c>
      <c r="B1262" s="37">
        <v>1.0</v>
      </c>
      <c r="C1262" s="38" t="s">
        <v>47</v>
      </c>
      <c r="D1262" s="47"/>
      <c r="E1262" s="33">
        <f t="shared" si="58"/>
        <v>0</v>
      </c>
      <c r="F1262" s="48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ht="12.75" customHeight="1">
      <c r="A1263" s="35" t="s">
        <v>48</v>
      </c>
      <c r="B1263" s="37">
        <v>1.0</v>
      </c>
      <c r="C1263" s="38" t="s">
        <v>49</v>
      </c>
      <c r="D1263" s="47"/>
      <c r="E1263" s="33">
        <f t="shared" si="58"/>
        <v>0</v>
      </c>
      <c r="F1263" s="48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ht="12.75" customHeight="1">
      <c r="A1264" s="35" t="s">
        <v>50</v>
      </c>
      <c r="B1264" s="37">
        <v>1.0</v>
      </c>
      <c r="C1264" s="38" t="s">
        <v>51</v>
      </c>
      <c r="D1264" s="47"/>
      <c r="E1264" s="33">
        <f t="shared" si="58"/>
        <v>0</v>
      </c>
      <c r="F1264" s="48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ht="12.75" customHeight="1">
      <c r="A1265" s="35" t="s">
        <v>52</v>
      </c>
      <c r="B1265" s="37">
        <v>1.0</v>
      </c>
      <c r="C1265" s="38" t="s">
        <v>53</v>
      </c>
      <c r="D1265" s="47"/>
      <c r="E1265" s="33">
        <f t="shared" si="58"/>
        <v>0</v>
      </c>
      <c r="F1265" s="48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ht="12.75" customHeight="1">
      <c r="A1266" s="35" t="s">
        <v>54</v>
      </c>
      <c r="B1266" s="37">
        <v>1.0</v>
      </c>
      <c r="C1266" s="38" t="s">
        <v>55</v>
      </c>
      <c r="D1266" s="47"/>
      <c r="E1266" s="33">
        <f t="shared" si="58"/>
        <v>0</v>
      </c>
      <c r="F1266" s="48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ht="12.75" customHeight="1">
      <c r="A1267" s="35" t="s">
        <v>56</v>
      </c>
      <c r="B1267" s="37">
        <v>1.0</v>
      </c>
      <c r="C1267" s="38" t="s">
        <v>57</v>
      </c>
      <c r="D1267" s="47"/>
      <c r="E1267" s="33">
        <f t="shared" si="58"/>
        <v>0</v>
      </c>
      <c r="F1267" s="48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ht="12.75" customHeight="1">
      <c r="A1268" s="35" t="s">
        <v>58</v>
      </c>
      <c r="B1268" s="37">
        <v>1.0</v>
      </c>
      <c r="C1268" s="38" t="s">
        <v>59</v>
      </c>
      <c r="D1268" s="47"/>
      <c r="E1268" s="33">
        <f t="shared" si="58"/>
        <v>0</v>
      </c>
      <c r="F1268" s="48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ht="12.75" customHeight="1">
      <c r="A1269" s="35" t="s">
        <v>60</v>
      </c>
      <c r="B1269" s="37">
        <v>1.0</v>
      </c>
      <c r="C1269" s="38" t="s">
        <v>61</v>
      </c>
      <c r="D1269" s="47"/>
      <c r="E1269" s="33">
        <f t="shared" si="58"/>
        <v>0</v>
      </c>
      <c r="F1269" s="48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ht="12.75" customHeight="1">
      <c r="A1270" s="35" t="s">
        <v>62</v>
      </c>
      <c r="B1270" s="37">
        <v>46.0</v>
      </c>
      <c r="C1270" s="38" t="s">
        <v>63</v>
      </c>
      <c r="D1270" s="47"/>
      <c r="E1270" s="33">
        <f t="shared" si="58"/>
        <v>0</v>
      </c>
      <c r="F1270" s="48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ht="12.75" customHeight="1">
      <c r="A1271" s="35" t="s">
        <v>64</v>
      </c>
      <c r="B1271" s="37">
        <v>46.0</v>
      </c>
      <c r="C1271" s="38" t="s">
        <v>65</v>
      </c>
      <c r="D1271" s="47"/>
      <c r="E1271" s="33">
        <f t="shared" si="58"/>
        <v>0</v>
      </c>
      <c r="F1271" s="48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ht="12.75" customHeight="1">
      <c r="A1272" s="35" t="s">
        <v>66</v>
      </c>
      <c r="B1272" s="37">
        <v>46.0</v>
      </c>
      <c r="C1272" s="38" t="s">
        <v>67</v>
      </c>
      <c r="D1272" s="47"/>
      <c r="E1272" s="33">
        <f t="shared" si="58"/>
        <v>0</v>
      </c>
      <c r="F1272" s="48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ht="12.75" customHeight="1">
      <c r="A1273" s="35" t="s">
        <v>68</v>
      </c>
      <c r="B1273" s="37">
        <v>46.0</v>
      </c>
      <c r="C1273" s="38" t="s">
        <v>69</v>
      </c>
      <c r="D1273" s="47"/>
      <c r="E1273" s="33">
        <f t="shared" si="58"/>
        <v>0</v>
      </c>
      <c r="F1273" s="48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ht="12.75" customHeight="1">
      <c r="A1274" s="35" t="s">
        <v>70</v>
      </c>
      <c r="B1274" s="37">
        <v>46.0</v>
      </c>
      <c r="C1274" s="38" t="s">
        <v>71</v>
      </c>
      <c r="D1274" s="47"/>
      <c r="E1274" s="33">
        <f t="shared" si="58"/>
        <v>0</v>
      </c>
      <c r="F1274" s="48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ht="12.75" customHeight="1">
      <c r="A1275" s="35" t="s">
        <v>72</v>
      </c>
      <c r="B1275" s="37">
        <v>46.0</v>
      </c>
      <c r="C1275" s="38" t="s">
        <v>73</v>
      </c>
      <c r="D1275" s="47"/>
      <c r="E1275" s="33">
        <f t="shared" si="58"/>
        <v>0</v>
      </c>
      <c r="F1275" s="48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ht="12.75" customHeight="1">
      <c r="A1276" s="35" t="s">
        <v>74</v>
      </c>
      <c r="B1276" s="37">
        <v>46.0</v>
      </c>
      <c r="C1276" s="38" t="s">
        <v>75</v>
      </c>
      <c r="D1276" s="47"/>
      <c r="E1276" s="33">
        <f t="shared" si="58"/>
        <v>0</v>
      </c>
      <c r="F1276" s="48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ht="12.75" customHeight="1">
      <c r="A1277" s="35" t="s">
        <v>76</v>
      </c>
      <c r="B1277" s="37">
        <v>46.0</v>
      </c>
      <c r="C1277" s="38" t="s">
        <v>77</v>
      </c>
      <c r="D1277" s="47"/>
      <c r="E1277" s="33">
        <f t="shared" si="58"/>
        <v>0</v>
      </c>
      <c r="F1277" s="48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ht="12.75" customHeight="1">
      <c r="A1278" s="35" t="s">
        <v>105</v>
      </c>
      <c r="B1278" s="37">
        <v>46.0</v>
      </c>
      <c r="C1278" s="38" t="s">
        <v>106</v>
      </c>
      <c r="D1278" s="47"/>
      <c r="E1278" s="33">
        <f t="shared" si="58"/>
        <v>0</v>
      </c>
      <c r="F1278" s="48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ht="12.75" customHeight="1">
      <c r="A1279" s="35" t="s">
        <v>78</v>
      </c>
      <c r="B1279" s="37">
        <v>46.0</v>
      </c>
      <c r="C1279" s="38" t="s">
        <v>79</v>
      </c>
      <c r="D1279" s="47"/>
      <c r="E1279" s="33">
        <f t="shared" si="58"/>
        <v>0</v>
      </c>
      <c r="F1279" s="48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ht="12.75" customHeight="1">
      <c r="A1280" s="35"/>
      <c r="B1280" s="37"/>
      <c r="C1280" s="38"/>
      <c r="D1280" s="47"/>
      <c r="E1280" s="33">
        <f t="shared" si="58"/>
        <v>0</v>
      </c>
      <c r="F1280" s="48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ht="12.75" customHeight="1">
      <c r="A1281" s="35"/>
      <c r="B1281" s="37"/>
      <c r="C1281" s="38"/>
      <c r="D1281" s="47"/>
      <c r="E1281" s="33">
        <v>0.0</v>
      </c>
      <c r="F1281" s="48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ht="12.75" customHeight="1">
      <c r="A1282" s="42" t="s">
        <v>80</v>
      </c>
      <c r="B1282" s="43"/>
      <c r="C1282" s="43"/>
      <c r="D1282" s="43"/>
      <c r="E1282" s="43"/>
      <c r="F1282" s="44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ht="12.75" customHeight="1">
      <c r="A1283" s="29" t="s">
        <v>81</v>
      </c>
      <c r="B1283" s="30">
        <v>2.0</v>
      </c>
      <c r="C1283" s="31" t="s">
        <v>23</v>
      </c>
      <c r="D1283" s="47"/>
      <c r="E1283" s="33">
        <f t="shared" ref="E1283:E1287" si="59">D1283*B1283</f>
        <v>0</v>
      </c>
      <c r="F1283" s="48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ht="12.75" customHeight="1">
      <c r="A1284" s="35" t="s">
        <v>82</v>
      </c>
      <c r="B1284" s="30">
        <v>0.0</v>
      </c>
      <c r="C1284" s="36" t="s">
        <v>25</v>
      </c>
      <c r="D1284" s="47"/>
      <c r="E1284" s="33">
        <f t="shared" si="59"/>
        <v>0</v>
      </c>
      <c r="F1284" s="48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ht="12.75" customHeight="1">
      <c r="A1285" s="35" t="s">
        <v>83</v>
      </c>
      <c r="B1285" s="30">
        <v>0.0</v>
      </c>
      <c r="C1285" s="36" t="s">
        <v>27</v>
      </c>
      <c r="D1285" s="47"/>
      <c r="E1285" s="33">
        <f t="shared" si="59"/>
        <v>0</v>
      </c>
      <c r="F1285" s="48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ht="12.75" customHeight="1">
      <c r="A1286" s="29" t="s">
        <v>84</v>
      </c>
      <c r="B1286" s="30">
        <v>41.0</v>
      </c>
      <c r="C1286" s="31" t="s">
        <v>29</v>
      </c>
      <c r="D1286" s="47"/>
      <c r="E1286" s="33">
        <f t="shared" si="59"/>
        <v>0</v>
      </c>
      <c r="F1286" s="48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ht="12.75" customHeight="1">
      <c r="A1287" s="45"/>
      <c r="B1287" s="37"/>
      <c r="C1287" s="46"/>
      <c r="D1287" s="47"/>
      <c r="E1287" s="33">
        <f t="shared" si="59"/>
        <v>0</v>
      </c>
      <c r="F1287" s="48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ht="12.75" customHeight="1">
      <c r="A1288" s="42" t="s">
        <v>85</v>
      </c>
      <c r="B1288" s="43"/>
      <c r="C1288" s="43"/>
      <c r="D1288" s="43"/>
      <c r="E1288" s="43"/>
      <c r="F1288" s="44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ht="12.75" customHeight="1">
      <c r="A1289" s="29" t="s">
        <v>86</v>
      </c>
      <c r="B1289" s="30">
        <v>2.0</v>
      </c>
      <c r="C1289" s="31" t="s">
        <v>23</v>
      </c>
      <c r="D1289" s="47"/>
      <c r="E1289" s="33">
        <f t="shared" ref="E1289:E1293" si="60">D1289*B1289</f>
        <v>0</v>
      </c>
      <c r="F1289" s="48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ht="12.75" customHeight="1">
      <c r="A1290" s="35" t="s">
        <v>87</v>
      </c>
      <c r="B1290" s="30">
        <v>0.0</v>
      </c>
      <c r="C1290" s="36" t="s">
        <v>25</v>
      </c>
      <c r="D1290" s="47"/>
      <c r="E1290" s="33">
        <f t="shared" si="60"/>
        <v>0</v>
      </c>
      <c r="F1290" s="48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 ht="12.75" customHeight="1">
      <c r="A1291" s="35" t="s">
        <v>88</v>
      </c>
      <c r="B1291" s="30">
        <v>0.0</v>
      </c>
      <c r="C1291" s="36" t="s">
        <v>27</v>
      </c>
      <c r="D1291" s="47"/>
      <c r="E1291" s="33">
        <f t="shared" si="60"/>
        <v>0</v>
      </c>
      <c r="F1291" s="48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ht="12.75" customHeight="1">
      <c r="A1292" s="29" t="s">
        <v>89</v>
      </c>
      <c r="B1292" s="30">
        <v>41.0</v>
      </c>
      <c r="C1292" s="31" t="s">
        <v>29</v>
      </c>
      <c r="D1292" s="47"/>
      <c r="E1292" s="33">
        <f t="shared" si="60"/>
        <v>0</v>
      </c>
      <c r="F1292" s="48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 ht="12.75" customHeight="1">
      <c r="A1293" s="49"/>
      <c r="B1293" s="50"/>
      <c r="C1293" s="51"/>
      <c r="D1293" s="52"/>
      <c r="E1293" s="53">
        <f t="shared" si="60"/>
        <v>0</v>
      </c>
      <c r="F1293" s="54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ht="12.75" customHeight="1">
      <c r="A1294" s="55" t="s">
        <v>90</v>
      </c>
      <c r="E1294" s="56">
        <f>SUMIFS(E1250:E1293,F1250:F1293,"Yes")</f>
        <v>0</v>
      </c>
      <c r="F1294" s="6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ht="12.75" customHeight="1">
      <c r="A1295" s="55" t="s">
        <v>91</v>
      </c>
      <c r="E1295" s="56">
        <f>7.75%*E1294</f>
        <v>0</v>
      </c>
      <c r="F1295" s="6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ht="12.75" customHeight="1">
      <c r="A1296" s="55" t="s">
        <v>92</v>
      </c>
      <c r="E1296" s="57">
        <f>SUMIFS(E1250:E1293,F1250:F1293,"No")</f>
        <v>0</v>
      </c>
      <c r="F1296" s="6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ht="12.75" customHeight="1">
      <c r="A1297" s="58" t="s">
        <v>93</v>
      </c>
      <c r="B1297" s="40"/>
      <c r="C1297" s="40"/>
      <c r="D1297" s="40"/>
      <c r="E1297" s="59"/>
      <c r="F1297" s="6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 ht="12.75" customHeight="1">
      <c r="A1298" s="55" t="s">
        <v>94</v>
      </c>
      <c r="E1298" s="60">
        <f>SUM(E1294:E1297)</f>
        <v>0</v>
      </c>
      <c r="F1298" s="6"/>
      <c r="G1298" s="61" t="s">
        <v>136</v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ht="12.75" customHeight="1">
      <c r="A1299" s="4"/>
      <c r="B1299" s="5"/>
      <c r="C1299" s="4"/>
      <c r="D1299" s="4"/>
      <c r="E1299" s="4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</row>
    <row r="1300" ht="12.75" customHeight="1">
      <c r="A1300" s="4"/>
      <c r="B1300" s="5"/>
      <c r="C1300" s="4"/>
      <c r="D1300" s="4"/>
      <c r="E1300" s="4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ht="12.75" customHeight="1">
      <c r="A1301" s="4"/>
      <c r="B1301" s="5"/>
      <c r="C1301" s="4"/>
      <c r="D1301" s="4"/>
      <c r="E1301" s="4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ht="12.75" customHeight="1">
      <c r="A1302" s="4"/>
      <c r="B1302" s="5"/>
      <c r="C1302" s="4"/>
      <c r="D1302" s="4"/>
      <c r="E1302" s="4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</row>
    <row r="1303" ht="12.75" customHeight="1">
      <c r="A1303" s="7" t="s">
        <v>2</v>
      </c>
      <c r="C1303" s="8" t="str">
        <f>$C$3</f>
        <v/>
      </c>
      <c r="D1303" s="9"/>
      <c r="E1303" s="9"/>
      <c r="F1303" s="9"/>
      <c r="G1303" s="6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</row>
    <row r="1304" ht="12.75" customHeight="1">
      <c r="A1304" s="10"/>
      <c r="B1304" s="5"/>
      <c r="C1304" s="5"/>
      <c r="D1304" s="5"/>
      <c r="E1304" s="5"/>
      <c r="F1304" s="3"/>
      <c r="G1304" s="6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 ht="12.75" customHeight="1">
      <c r="A1305" s="7" t="s">
        <v>5</v>
      </c>
      <c r="C1305" s="8" t="str">
        <f>$C$5</f>
        <v/>
      </c>
      <c r="D1305" s="9"/>
      <c r="E1305" s="9"/>
      <c r="F1305" s="9"/>
      <c r="G1305" s="6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ht="12.75" customHeight="1">
      <c r="A1306" s="7" t="s">
        <v>7</v>
      </c>
      <c r="C1306" s="8" t="str">
        <f>$C$6</f>
        <v/>
      </c>
      <c r="D1306" s="9"/>
      <c r="E1306" s="9"/>
      <c r="F1306" s="9"/>
      <c r="G1306" s="6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ht="12.75" customHeight="1">
      <c r="A1307" s="7" t="s">
        <v>9</v>
      </c>
      <c r="C1307" s="8" t="str">
        <f>$C$7</f>
        <v/>
      </c>
      <c r="D1307" s="9"/>
      <c r="E1307" s="9"/>
      <c r="F1307" s="9"/>
      <c r="G1307" s="6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ht="12.75" customHeight="1">
      <c r="A1308" s="10"/>
      <c r="B1308" s="5"/>
      <c r="C1308" s="5"/>
      <c r="D1308" s="5"/>
      <c r="E1308" s="5"/>
      <c r="F1308" s="3"/>
      <c r="G1308" s="6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 ht="12.75" customHeight="1">
      <c r="A1309" s="7" t="s">
        <v>12</v>
      </c>
      <c r="C1309" s="8" t="str">
        <f>$C$9</f>
        <v/>
      </c>
      <c r="D1309" s="9"/>
      <c r="E1309" s="9"/>
      <c r="F1309" s="9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</row>
    <row r="1310" ht="12.75" customHeight="1">
      <c r="A1310" s="4"/>
      <c r="B1310" s="5"/>
      <c r="C1310" s="4"/>
      <c r="D1310" s="4"/>
      <c r="E1310" s="4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ht="12.75" customHeight="1">
      <c r="A1311" s="4"/>
      <c r="B1311" s="5"/>
      <c r="C1311" s="4"/>
      <c r="D1311" s="4"/>
      <c r="E1311" s="4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>
      <c r="A1312" s="20" t="s">
        <v>137</v>
      </c>
      <c r="B1312" s="21"/>
      <c r="C1312" s="21"/>
      <c r="D1312" s="21"/>
      <c r="E1312" s="21"/>
      <c r="F1312" s="22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 ht="12.75" customHeight="1">
      <c r="A1313" s="25" t="s">
        <v>15</v>
      </c>
      <c r="B1313" s="21"/>
      <c r="C1313" s="21"/>
      <c r="D1313" s="21"/>
      <c r="E1313" s="21"/>
      <c r="F1313" s="22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ht="12.75" customHeight="1">
      <c r="A1314" s="26" t="s">
        <v>16</v>
      </c>
      <c r="B1314" s="27" t="s">
        <v>17</v>
      </c>
      <c r="C1314" s="27" t="s">
        <v>18</v>
      </c>
      <c r="D1314" s="27" t="s">
        <v>19</v>
      </c>
      <c r="E1314" s="27" t="s">
        <v>20</v>
      </c>
      <c r="F1314" s="28" t="s">
        <v>21</v>
      </c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 ht="12.75" customHeight="1">
      <c r="A1315" s="29" t="s">
        <v>22</v>
      </c>
      <c r="B1315" s="30">
        <v>4.0</v>
      </c>
      <c r="C1315" s="31" t="s">
        <v>23</v>
      </c>
      <c r="D1315" s="47"/>
      <c r="E1315" s="33">
        <f t="shared" ref="E1315:E1345" si="61">D1315*B1315</f>
        <v>0</v>
      </c>
      <c r="F1315" s="48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 ht="12.75" customHeight="1">
      <c r="A1316" s="35" t="s">
        <v>24</v>
      </c>
      <c r="B1316" s="30">
        <v>0.0</v>
      </c>
      <c r="C1316" s="36" t="s">
        <v>25</v>
      </c>
      <c r="D1316" s="47"/>
      <c r="E1316" s="33">
        <f t="shared" si="61"/>
        <v>0</v>
      </c>
      <c r="F1316" s="48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ht="12.75" customHeight="1">
      <c r="A1317" s="35" t="s">
        <v>26</v>
      </c>
      <c r="B1317" s="30">
        <v>18.0</v>
      </c>
      <c r="C1317" s="36" t="s">
        <v>27</v>
      </c>
      <c r="D1317" s="47"/>
      <c r="E1317" s="33">
        <f t="shared" si="61"/>
        <v>0</v>
      </c>
      <c r="F1317" s="48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 ht="12.75" customHeight="1">
      <c r="A1318" s="29" t="s">
        <v>28</v>
      </c>
      <c r="B1318" s="30">
        <v>22.0</v>
      </c>
      <c r="C1318" s="31" t="s">
        <v>29</v>
      </c>
      <c r="D1318" s="47"/>
      <c r="E1318" s="33">
        <f t="shared" si="61"/>
        <v>0</v>
      </c>
      <c r="F1318" s="48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 ht="12.75" customHeight="1">
      <c r="A1319" s="35" t="s">
        <v>30</v>
      </c>
      <c r="B1319" s="37">
        <v>1.0</v>
      </c>
      <c r="C1319" s="38" t="s">
        <v>31</v>
      </c>
      <c r="D1319" s="47"/>
      <c r="E1319" s="33">
        <f t="shared" si="61"/>
        <v>0</v>
      </c>
      <c r="F1319" s="48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 ht="12.75" customHeight="1">
      <c r="A1320" s="35" t="s">
        <v>32</v>
      </c>
      <c r="B1320" s="37">
        <v>1.0</v>
      </c>
      <c r="C1320" s="38" t="s">
        <v>33</v>
      </c>
      <c r="D1320" s="47"/>
      <c r="E1320" s="33">
        <f t="shared" si="61"/>
        <v>0</v>
      </c>
      <c r="F1320" s="48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 ht="12.75" customHeight="1">
      <c r="A1321" s="35" t="s">
        <v>34</v>
      </c>
      <c r="B1321" s="37">
        <v>1.0</v>
      </c>
      <c r="C1321" s="38" t="s">
        <v>35</v>
      </c>
      <c r="D1321" s="47"/>
      <c r="E1321" s="33">
        <f t="shared" si="61"/>
        <v>0</v>
      </c>
      <c r="F1321" s="48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ht="12.75" customHeight="1">
      <c r="A1322" s="35" t="s">
        <v>36</v>
      </c>
      <c r="B1322" s="37">
        <v>1.0</v>
      </c>
      <c r="C1322" s="38" t="s">
        <v>37</v>
      </c>
      <c r="D1322" s="47"/>
      <c r="E1322" s="33">
        <f t="shared" si="61"/>
        <v>0</v>
      </c>
      <c r="F1322" s="48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ht="12.75" customHeight="1">
      <c r="A1323" s="35" t="s">
        <v>38</v>
      </c>
      <c r="B1323" s="37">
        <v>18.0</v>
      </c>
      <c r="C1323" s="38" t="s">
        <v>39</v>
      </c>
      <c r="D1323" s="47"/>
      <c r="E1323" s="33">
        <f t="shared" si="61"/>
        <v>0</v>
      </c>
      <c r="F1323" s="48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 ht="12.75" customHeight="1">
      <c r="A1324" s="35" t="s">
        <v>40</v>
      </c>
      <c r="B1324" s="37">
        <v>22.0</v>
      </c>
      <c r="C1324" s="38" t="s">
        <v>41</v>
      </c>
      <c r="D1324" s="47"/>
      <c r="E1324" s="33">
        <f t="shared" si="61"/>
        <v>0</v>
      </c>
      <c r="F1324" s="48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ht="12.75" customHeight="1">
      <c r="A1325" s="35" t="s">
        <v>42</v>
      </c>
      <c r="B1325" s="37">
        <v>1.0</v>
      </c>
      <c r="C1325" s="38" t="s">
        <v>43</v>
      </c>
      <c r="D1325" s="47"/>
      <c r="E1325" s="33">
        <f t="shared" si="61"/>
        <v>0</v>
      </c>
      <c r="F1325" s="48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</row>
    <row r="1326" ht="12.75" customHeight="1">
      <c r="A1326" s="35" t="s">
        <v>44</v>
      </c>
      <c r="B1326" s="37">
        <v>1.0</v>
      </c>
      <c r="C1326" s="38" t="s">
        <v>45</v>
      </c>
      <c r="D1326" s="47"/>
      <c r="E1326" s="33">
        <f t="shared" si="61"/>
        <v>0</v>
      </c>
      <c r="F1326" s="48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ht="12.75" customHeight="1">
      <c r="A1327" s="35" t="s">
        <v>46</v>
      </c>
      <c r="B1327" s="37">
        <v>1.0</v>
      </c>
      <c r="C1327" s="38" t="s">
        <v>47</v>
      </c>
      <c r="D1327" s="47"/>
      <c r="E1327" s="33">
        <f t="shared" si="61"/>
        <v>0</v>
      </c>
      <c r="F1327" s="48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ht="12.75" customHeight="1">
      <c r="A1328" s="35" t="s">
        <v>48</v>
      </c>
      <c r="B1328" s="37">
        <v>1.0</v>
      </c>
      <c r="C1328" s="38" t="s">
        <v>49</v>
      </c>
      <c r="D1328" s="47"/>
      <c r="E1328" s="33">
        <f t="shared" si="61"/>
        <v>0</v>
      </c>
      <c r="F1328" s="48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ht="12.75" customHeight="1">
      <c r="A1329" s="35" t="s">
        <v>50</v>
      </c>
      <c r="B1329" s="37">
        <v>1.0</v>
      </c>
      <c r="C1329" s="38" t="s">
        <v>51</v>
      </c>
      <c r="D1329" s="47"/>
      <c r="E1329" s="33">
        <f t="shared" si="61"/>
        <v>0</v>
      </c>
      <c r="F1329" s="48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 ht="12.75" customHeight="1">
      <c r="A1330" s="35" t="s">
        <v>52</v>
      </c>
      <c r="B1330" s="37">
        <v>1.0</v>
      </c>
      <c r="C1330" s="38" t="s">
        <v>53</v>
      </c>
      <c r="D1330" s="47"/>
      <c r="E1330" s="33">
        <f t="shared" si="61"/>
        <v>0</v>
      </c>
      <c r="F1330" s="48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ht="12.75" customHeight="1">
      <c r="A1331" s="35" t="s">
        <v>54</v>
      </c>
      <c r="B1331" s="37">
        <v>1.0</v>
      </c>
      <c r="C1331" s="38" t="s">
        <v>55</v>
      </c>
      <c r="D1331" s="47"/>
      <c r="E1331" s="33">
        <f t="shared" si="61"/>
        <v>0</v>
      </c>
      <c r="F1331" s="48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</row>
    <row r="1332" ht="12.75" customHeight="1">
      <c r="A1332" s="35" t="s">
        <v>56</v>
      </c>
      <c r="B1332" s="37">
        <v>1.0</v>
      </c>
      <c r="C1332" s="38" t="s">
        <v>57</v>
      </c>
      <c r="D1332" s="47"/>
      <c r="E1332" s="33">
        <f t="shared" si="61"/>
        <v>0</v>
      </c>
      <c r="F1332" s="48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 ht="12.75" customHeight="1">
      <c r="A1333" s="35" t="s">
        <v>58</v>
      </c>
      <c r="B1333" s="37">
        <v>1.0</v>
      </c>
      <c r="C1333" s="38" t="s">
        <v>59</v>
      </c>
      <c r="D1333" s="47"/>
      <c r="E1333" s="33">
        <f t="shared" si="61"/>
        <v>0</v>
      </c>
      <c r="F1333" s="48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</row>
    <row r="1334" ht="12.75" customHeight="1">
      <c r="A1334" s="35" t="s">
        <v>60</v>
      </c>
      <c r="B1334" s="37">
        <v>1.0</v>
      </c>
      <c r="C1334" s="38" t="s">
        <v>61</v>
      </c>
      <c r="D1334" s="47"/>
      <c r="E1334" s="33">
        <f t="shared" si="61"/>
        <v>0</v>
      </c>
      <c r="F1334" s="48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ht="12.75" customHeight="1">
      <c r="A1335" s="35" t="s">
        <v>62</v>
      </c>
      <c r="B1335" s="37">
        <v>28.0</v>
      </c>
      <c r="C1335" s="38" t="s">
        <v>63</v>
      </c>
      <c r="D1335" s="47"/>
      <c r="E1335" s="33">
        <f t="shared" si="61"/>
        <v>0</v>
      </c>
      <c r="F1335" s="48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 ht="12.75" customHeight="1">
      <c r="A1336" s="35" t="s">
        <v>64</v>
      </c>
      <c r="B1336" s="37">
        <v>28.0</v>
      </c>
      <c r="C1336" s="38" t="s">
        <v>65</v>
      </c>
      <c r="D1336" s="47"/>
      <c r="E1336" s="33">
        <f t="shared" si="61"/>
        <v>0</v>
      </c>
      <c r="F1336" s="48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</row>
    <row r="1337" ht="12.75" customHeight="1">
      <c r="A1337" s="35" t="s">
        <v>66</v>
      </c>
      <c r="B1337" s="37">
        <v>28.0</v>
      </c>
      <c r="C1337" s="38" t="s">
        <v>67</v>
      </c>
      <c r="D1337" s="47"/>
      <c r="E1337" s="33">
        <f t="shared" si="61"/>
        <v>0</v>
      </c>
      <c r="F1337" s="48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ht="12.75" customHeight="1">
      <c r="A1338" s="35" t="s">
        <v>68</v>
      </c>
      <c r="B1338" s="37">
        <v>28.0</v>
      </c>
      <c r="C1338" s="38" t="s">
        <v>69</v>
      </c>
      <c r="D1338" s="47"/>
      <c r="E1338" s="33">
        <f t="shared" si="61"/>
        <v>0</v>
      </c>
      <c r="F1338" s="48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ht="12.75" customHeight="1">
      <c r="A1339" s="35" t="s">
        <v>70</v>
      </c>
      <c r="B1339" s="37">
        <v>28.0</v>
      </c>
      <c r="C1339" s="38" t="s">
        <v>71</v>
      </c>
      <c r="D1339" s="47"/>
      <c r="E1339" s="33">
        <f t="shared" si="61"/>
        <v>0</v>
      </c>
      <c r="F1339" s="48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ht="12.75" customHeight="1">
      <c r="A1340" s="35" t="s">
        <v>72</v>
      </c>
      <c r="B1340" s="37">
        <v>28.0</v>
      </c>
      <c r="C1340" s="38" t="s">
        <v>73</v>
      </c>
      <c r="D1340" s="47"/>
      <c r="E1340" s="33">
        <f t="shared" si="61"/>
        <v>0</v>
      </c>
      <c r="F1340" s="48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</row>
    <row r="1341" ht="12.75" customHeight="1">
      <c r="A1341" s="35" t="s">
        <v>74</v>
      </c>
      <c r="B1341" s="37">
        <v>28.0</v>
      </c>
      <c r="C1341" s="38" t="s">
        <v>75</v>
      </c>
      <c r="D1341" s="47"/>
      <c r="E1341" s="33">
        <f t="shared" si="61"/>
        <v>0</v>
      </c>
      <c r="F1341" s="48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</row>
    <row r="1342" ht="12.75" customHeight="1">
      <c r="A1342" s="35" t="s">
        <v>76</v>
      </c>
      <c r="B1342" s="37">
        <v>28.0</v>
      </c>
      <c r="C1342" s="38" t="s">
        <v>77</v>
      </c>
      <c r="D1342" s="47"/>
      <c r="E1342" s="33">
        <f t="shared" si="61"/>
        <v>0</v>
      </c>
      <c r="F1342" s="48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</row>
    <row r="1343" ht="12.75" customHeight="1">
      <c r="A1343" s="35" t="s">
        <v>105</v>
      </c>
      <c r="B1343" s="37">
        <v>28.0</v>
      </c>
      <c r="C1343" s="38" t="s">
        <v>106</v>
      </c>
      <c r="D1343" s="47"/>
      <c r="E1343" s="33">
        <f t="shared" si="61"/>
        <v>0</v>
      </c>
      <c r="F1343" s="48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</row>
    <row r="1344" ht="12.75" customHeight="1">
      <c r="A1344" s="35" t="s">
        <v>78</v>
      </c>
      <c r="B1344" s="37">
        <v>28.0</v>
      </c>
      <c r="C1344" s="38" t="s">
        <v>79</v>
      </c>
      <c r="D1344" s="47"/>
      <c r="E1344" s="33">
        <f t="shared" si="61"/>
        <v>0</v>
      </c>
      <c r="F1344" s="48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</row>
    <row r="1345" ht="12.75" customHeight="1">
      <c r="A1345" s="35"/>
      <c r="B1345" s="37"/>
      <c r="C1345" s="38"/>
      <c r="D1345" s="47"/>
      <c r="E1345" s="33">
        <f t="shared" si="61"/>
        <v>0</v>
      </c>
      <c r="F1345" s="48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 ht="12.75" customHeight="1">
      <c r="A1346" s="35"/>
      <c r="B1346" s="37"/>
      <c r="C1346" s="38"/>
      <c r="D1346" s="47"/>
      <c r="E1346" s="33">
        <v>0.0</v>
      </c>
      <c r="F1346" s="48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 ht="12.75" customHeight="1">
      <c r="A1347" s="42" t="s">
        <v>80</v>
      </c>
      <c r="B1347" s="43"/>
      <c r="C1347" s="43"/>
      <c r="D1347" s="43"/>
      <c r="E1347" s="43"/>
      <c r="F1347" s="44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 ht="12.75" customHeight="1">
      <c r="A1348" s="29" t="s">
        <v>81</v>
      </c>
      <c r="B1348" s="30">
        <v>4.0</v>
      </c>
      <c r="C1348" s="31" t="s">
        <v>23</v>
      </c>
      <c r="D1348" s="47"/>
      <c r="E1348" s="33">
        <f t="shared" ref="E1348:E1352" si="62">D1348*B1348</f>
        <v>0</v>
      </c>
      <c r="F1348" s="48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 ht="12.75" customHeight="1">
      <c r="A1349" s="35" t="s">
        <v>82</v>
      </c>
      <c r="B1349" s="30">
        <v>0.0</v>
      </c>
      <c r="C1349" s="36" t="s">
        <v>25</v>
      </c>
      <c r="D1349" s="47"/>
      <c r="E1349" s="33">
        <f t="shared" si="62"/>
        <v>0</v>
      </c>
      <c r="F1349" s="48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</row>
    <row r="1350" ht="12.75" customHeight="1">
      <c r="A1350" s="35" t="s">
        <v>83</v>
      </c>
      <c r="B1350" s="30">
        <v>18.0</v>
      </c>
      <c r="C1350" s="36" t="s">
        <v>27</v>
      </c>
      <c r="D1350" s="47"/>
      <c r="E1350" s="33">
        <f t="shared" si="62"/>
        <v>0</v>
      </c>
      <c r="F1350" s="48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</row>
    <row r="1351" ht="12.75" customHeight="1">
      <c r="A1351" s="29" t="s">
        <v>84</v>
      </c>
      <c r="B1351" s="30">
        <v>22.0</v>
      </c>
      <c r="C1351" s="31" t="s">
        <v>29</v>
      </c>
      <c r="D1351" s="47"/>
      <c r="E1351" s="33">
        <f t="shared" si="62"/>
        <v>0</v>
      </c>
      <c r="F1351" s="48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 ht="12.75" customHeight="1">
      <c r="A1352" s="45"/>
      <c r="B1352" s="37"/>
      <c r="C1352" s="46"/>
      <c r="D1352" s="47"/>
      <c r="E1352" s="33">
        <f t="shared" si="62"/>
        <v>0</v>
      </c>
      <c r="F1352" s="48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</row>
    <row r="1353" ht="12.75" customHeight="1">
      <c r="A1353" s="42" t="s">
        <v>85</v>
      </c>
      <c r="B1353" s="43"/>
      <c r="C1353" s="43"/>
      <c r="D1353" s="43"/>
      <c r="E1353" s="43"/>
      <c r="F1353" s="44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 ht="12.75" customHeight="1">
      <c r="A1354" s="29" t="s">
        <v>86</v>
      </c>
      <c r="B1354" s="30">
        <v>4.0</v>
      </c>
      <c r="C1354" s="31" t="s">
        <v>23</v>
      </c>
      <c r="D1354" s="47"/>
      <c r="E1354" s="33">
        <f t="shared" ref="E1354:E1358" si="63">D1354*B1354</f>
        <v>0</v>
      </c>
      <c r="F1354" s="48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</row>
    <row r="1355" ht="12.75" customHeight="1">
      <c r="A1355" s="35" t="s">
        <v>87</v>
      </c>
      <c r="B1355" s="30">
        <v>0.0</v>
      </c>
      <c r="C1355" s="36" t="s">
        <v>25</v>
      </c>
      <c r="D1355" s="47"/>
      <c r="E1355" s="33">
        <f t="shared" si="63"/>
        <v>0</v>
      </c>
      <c r="F1355" s="48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</row>
    <row r="1356" ht="12.75" customHeight="1">
      <c r="A1356" s="35" t="s">
        <v>88</v>
      </c>
      <c r="B1356" s="30">
        <v>18.0</v>
      </c>
      <c r="C1356" s="36" t="s">
        <v>27</v>
      </c>
      <c r="D1356" s="47"/>
      <c r="E1356" s="33">
        <f t="shared" si="63"/>
        <v>0</v>
      </c>
      <c r="F1356" s="48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</row>
    <row r="1357" ht="12.75" customHeight="1">
      <c r="A1357" s="29" t="s">
        <v>89</v>
      </c>
      <c r="B1357" s="30">
        <v>22.0</v>
      </c>
      <c r="C1357" s="31" t="s">
        <v>29</v>
      </c>
      <c r="D1357" s="47"/>
      <c r="E1357" s="33">
        <f t="shared" si="63"/>
        <v>0</v>
      </c>
      <c r="F1357" s="48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 ht="12.75" customHeight="1">
      <c r="A1358" s="49"/>
      <c r="B1358" s="50"/>
      <c r="C1358" s="51"/>
      <c r="D1358" s="52"/>
      <c r="E1358" s="53">
        <f t="shared" si="63"/>
        <v>0</v>
      </c>
      <c r="F1358" s="54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</row>
    <row r="1359" ht="12.75" customHeight="1">
      <c r="A1359" s="55" t="s">
        <v>90</v>
      </c>
      <c r="E1359" s="56">
        <f>SUMIFS(E1315:E1358,F1315:F1358,"Yes")</f>
        <v>0</v>
      </c>
      <c r="F1359" s="6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 ht="12.75" customHeight="1">
      <c r="A1360" s="55" t="s">
        <v>91</v>
      </c>
      <c r="E1360" s="56">
        <f>7.75%*E1359</f>
        <v>0</v>
      </c>
      <c r="F1360" s="6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</row>
    <row r="1361" ht="12.75" customHeight="1">
      <c r="A1361" s="55" t="s">
        <v>92</v>
      </c>
      <c r="E1361" s="57">
        <f>SUMIFS(E1315:E1358,F1315:F1358,"No")</f>
        <v>0</v>
      </c>
      <c r="F1361" s="6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</row>
    <row r="1362" ht="12.75" customHeight="1">
      <c r="A1362" s="58" t="s">
        <v>93</v>
      </c>
      <c r="B1362" s="40"/>
      <c r="C1362" s="40"/>
      <c r="D1362" s="40"/>
      <c r="E1362" s="59"/>
      <c r="F1362" s="6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</row>
    <row r="1363" ht="12.75" customHeight="1">
      <c r="A1363" s="55" t="s">
        <v>94</v>
      </c>
      <c r="E1363" s="60">
        <f>SUM(E1359:E1362)</f>
        <v>0</v>
      </c>
      <c r="F1363" s="6"/>
      <c r="G1363" s="61" t="s">
        <v>138</v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</row>
    <row r="1364" ht="12.75" customHeight="1">
      <c r="A1364" s="4"/>
      <c r="B1364" s="5"/>
      <c r="C1364" s="4"/>
      <c r="D1364" s="4"/>
      <c r="E1364" s="4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 ht="12.75" customHeight="1">
      <c r="A1365" s="4"/>
      <c r="B1365" s="5"/>
      <c r="C1365" s="4"/>
      <c r="D1365" s="4"/>
      <c r="E1365" s="4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 ht="12.75" customHeight="1">
      <c r="A1366" s="4"/>
      <c r="B1366" s="5"/>
      <c r="C1366" s="4"/>
      <c r="D1366" s="4"/>
      <c r="E1366" s="4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</row>
    <row r="1367" ht="12.75" customHeight="1">
      <c r="A1367" s="4"/>
      <c r="B1367" s="5"/>
      <c r="C1367" s="4"/>
      <c r="D1367" s="4"/>
      <c r="E1367" s="4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</row>
    <row r="1368" ht="12.75" customHeight="1">
      <c r="A1368" s="7" t="s">
        <v>2</v>
      </c>
      <c r="C1368" s="8" t="str">
        <f>$C$3</f>
        <v/>
      </c>
      <c r="D1368" s="9"/>
      <c r="E1368" s="9"/>
      <c r="F1368" s="9"/>
      <c r="G1368" s="6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</row>
    <row r="1369" ht="12.75" customHeight="1">
      <c r="A1369" s="10"/>
      <c r="B1369" s="5"/>
      <c r="C1369" s="5"/>
      <c r="D1369" s="5"/>
      <c r="E1369" s="5"/>
      <c r="F1369" s="3"/>
      <c r="G1369" s="6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</row>
    <row r="1370" ht="12.75" customHeight="1">
      <c r="A1370" s="7" t="s">
        <v>5</v>
      </c>
      <c r="C1370" s="8" t="str">
        <f>$C$5</f>
        <v/>
      </c>
      <c r="D1370" s="9"/>
      <c r="E1370" s="9"/>
      <c r="F1370" s="9"/>
      <c r="G1370" s="6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 ht="12.75" customHeight="1">
      <c r="A1371" s="7" t="s">
        <v>7</v>
      </c>
      <c r="C1371" s="8" t="str">
        <f>$C$6</f>
        <v/>
      </c>
      <c r="D1371" s="9"/>
      <c r="E1371" s="9"/>
      <c r="F1371" s="9"/>
      <c r="G1371" s="6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 ht="12.75" customHeight="1">
      <c r="A1372" s="7" t="s">
        <v>9</v>
      </c>
      <c r="C1372" s="8" t="str">
        <f>$C$7</f>
        <v/>
      </c>
      <c r="D1372" s="9"/>
      <c r="E1372" s="9"/>
      <c r="F1372" s="9"/>
      <c r="G1372" s="6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</row>
    <row r="1373" ht="12.75" customHeight="1">
      <c r="A1373" s="10"/>
      <c r="B1373" s="5"/>
      <c r="C1373" s="5"/>
      <c r="D1373" s="5"/>
      <c r="E1373" s="5"/>
      <c r="F1373" s="3"/>
      <c r="G1373" s="6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</row>
    <row r="1374" ht="12.75" customHeight="1">
      <c r="A1374" s="7" t="s">
        <v>12</v>
      </c>
      <c r="C1374" s="8" t="str">
        <f>$C$9</f>
        <v/>
      </c>
      <c r="D1374" s="9"/>
      <c r="E1374" s="9"/>
      <c r="F1374" s="9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</row>
    <row r="1375" ht="12.75" customHeight="1">
      <c r="A1375" s="4"/>
      <c r="B1375" s="5"/>
      <c r="C1375" s="4"/>
      <c r="D1375" s="4"/>
      <c r="E1375" s="4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</row>
    <row r="1376" ht="12.75" customHeight="1">
      <c r="A1376" s="4"/>
      <c r="B1376" s="5"/>
      <c r="C1376" s="4"/>
      <c r="D1376" s="4"/>
      <c r="E1376" s="4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</row>
    <row r="1377">
      <c r="A1377" s="20" t="s">
        <v>139</v>
      </c>
      <c r="B1377" s="21"/>
      <c r="C1377" s="21"/>
      <c r="D1377" s="21"/>
      <c r="E1377" s="21"/>
      <c r="F1377" s="22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</row>
    <row r="1378" ht="12.75" customHeight="1">
      <c r="A1378" s="25" t="s">
        <v>15</v>
      </c>
      <c r="B1378" s="21"/>
      <c r="C1378" s="21"/>
      <c r="D1378" s="21"/>
      <c r="E1378" s="21"/>
      <c r="F1378" s="22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</row>
    <row r="1379" ht="12.75" customHeight="1">
      <c r="A1379" s="26" t="s">
        <v>16</v>
      </c>
      <c r="B1379" s="27" t="s">
        <v>17</v>
      </c>
      <c r="C1379" s="27" t="s">
        <v>18</v>
      </c>
      <c r="D1379" s="27" t="s">
        <v>19</v>
      </c>
      <c r="E1379" s="27" t="s">
        <v>20</v>
      </c>
      <c r="F1379" s="28" t="s">
        <v>21</v>
      </c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</row>
    <row r="1380" ht="12.75" customHeight="1">
      <c r="A1380" s="35" t="s">
        <v>140</v>
      </c>
      <c r="B1380" s="37">
        <v>1.0</v>
      </c>
      <c r="C1380" s="38" t="s">
        <v>141</v>
      </c>
      <c r="D1380" s="47"/>
      <c r="E1380" s="33">
        <f t="shared" ref="E1380:E1391" si="64">D1380*B1380</f>
        <v>0</v>
      </c>
      <c r="F1380" s="48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</row>
    <row r="1381" ht="12.75" customHeight="1">
      <c r="A1381" s="35" t="s">
        <v>142</v>
      </c>
      <c r="B1381" s="37">
        <v>1.0</v>
      </c>
      <c r="C1381" s="38" t="s">
        <v>143</v>
      </c>
      <c r="D1381" s="47"/>
      <c r="E1381" s="33">
        <f t="shared" si="64"/>
        <v>0</v>
      </c>
      <c r="F1381" s="48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</row>
    <row r="1382" ht="12.75" customHeight="1">
      <c r="A1382" s="35" t="s">
        <v>144</v>
      </c>
      <c r="B1382" s="37">
        <v>1.0</v>
      </c>
      <c r="C1382" s="38" t="s">
        <v>145</v>
      </c>
      <c r="D1382" s="47"/>
      <c r="E1382" s="33">
        <f t="shared" si="64"/>
        <v>0</v>
      </c>
      <c r="F1382" s="48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</row>
    <row r="1383" ht="12.75" customHeight="1">
      <c r="A1383" s="35" t="s">
        <v>146</v>
      </c>
      <c r="B1383" s="37">
        <v>1.0</v>
      </c>
      <c r="C1383" s="38" t="s">
        <v>147</v>
      </c>
      <c r="D1383" s="47"/>
      <c r="E1383" s="33">
        <f t="shared" si="64"/>
        <v>0</v>
      </c>
      <c r="F1383" s="48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</row>
    <row r="1384" ht="12.75" customHeight="1">
      <c r="A1384" s="35" t="s">
        <v>148</v>
      </c>
      <c r="B1384" s="37">
        <v>1.0</v>
      </c>
      <c r="C1384" s="38" t="s">
        <v>149</v>
      </c>
      <c r="D1384" s="47"/>
      <c r="E1384" s="33">
        <f t="shared" si="64"/>
        <v>0</v>
      </c>
      <c r="F1384" s="48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</row>
    <row r="1385" ht="12.75" customHeight="1">
      <c r="A1385" s="35" t="s">
        <v>150</v>
      </c>
      <c r="B1385" s="37">
        <v>1.0</v>
      </c>
      <c r="C1385" s="38" t="s">
        <v>151</v>
      </c>
      <c r="D1385" s="47"/>
      <c r="E1385" s="33">
        <f t="shared" si="64"/>
        <v>0</v>
      </c>
      <c r="F1385" s="48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</row>
    <row r="1386" ht="12.75" customHeight="1">
      <c r="A1386" s="35" t="s">
        <v>152</v>
      </c>
      <c r="B1386" s="37">
        <v>1.0</v>
      </c>
      <c r="C1386" s="38" t="s">
        <v>153</v>
      </c>
      <c r="D1386" s="47"/>
      <c r="E1386" s="33">
        <f t="shared" si="64"/>
        <v>0</v>
      </c>
      <c r="F1386" s="48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</row>
    <row r="1387" ht="12.75" customHeight="1">
      <c r="A1387" s="35" t="s">
        <v>154</v>
      </c>
      <c r="B1387" s="37">
        <v>6.0</v>
      </c>
      <c r="C1387" s="38" t="s">
        <v>155</v>
      </c>
      <c r="D1387" s="47"/>
      <c r="E1387" s="33">
        <f t="shared" si="64"/>
        <v>0</v>
      </c>
      <c r="F1387" s="48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</row>
    <row r="1388" ht="12.75" customHeight="1">
      <c r="A1388" s="35" t="s">
        <v>156</v>
      </c>
      <c r="B1388" s="37">
        <v>6.0</v>
      </c>
      <c r="C1388" s="38" t="s">
        <v>157</v>
      </c>
      <c r="D1388" s="47"/>
      <c r="E1388" s="33">
        <f t="shared" si="64"/>
        <v>0</v>
      </c>
      <c r="F1388" s="48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</row>
    <row r="1389" ht="12.75" customHeight="1">
      <c r="A1389" s="35" t="s">
        <v>158</v>
      </c>
      <c r="B1389" s="37">
        <v>6.0</v>
      </c>
      <c r="C1389" s="38" t="s">
        <v>159</v>
      </c>
      <c r="D1389" s="47"/>
      <c r="E1389" s="33">
        <f t="shared" si="64"/>
        <v>0</v>
      </c>
      <c r="F1389" s="48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</row>
    <row r="1390" ht="12.75" customHeight="1">
      <c r="A1390" s="35" t="s">
        <v>160</v>
      </c>
      <c r="B1390" s="37">
        <v>6.0</v>
      </c>
      <c r="C1390" s="38" t="s">
        <v>161</v>
      </c>
      <c r="D1390" s="47"/>
      <c r="E1390" s="33">
        <f t="shared" si="64"/>
        <v>0</v>
      </c>
      <c r="F1390" s="48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</row>
    <row r="1391" ht="12.75" customHeight="1">
      <c r="A1391" s="35" t="s">
        <v>50</v>
      </c>
      <c r="B1391" s="37">
        <v>1.0</v>
      </c>
      <c r="C1391" s="38" t="s">
        <v>51</v>
      </c>
      <c r="D1391" s="47"/>
      <c r="E1391" s="33">
        <f t="shared" si="64"/>
        <v>0</v>
      </c>
      <c r="F1391" s="48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</row>
    <row r="1392" ht="12.75" customHeight="1">
      <c r="A1392" s="35"/>
      <c r="B1392" s="37"/>
      <c r="C1392" s="38"/>
      <c r="D1392" s="47"/>
      <c r="E1392" s="33">
        <v>0.0</v>
      </c>
      <c r="F1392" s="48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</row>
    <row r="1393" ht="12.75" customHeight="1">
      <c r="A1393" s="42" t="s">
        <v>80</v>
      </c>
      <c r="B1393" s="43"/>
      <c r="C1393" s="43"/>
      <c r="D1393" s="43"/>
      <c r="E1393" s="43"/>
      <c r="F1393" s="44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</row>
    <row r="1394" ht="12.75" customHeight="1">
      <c r="A1394" s="29"/>
      <c r="B1394" s="30"/>
      <c r="C1394" s="31"/>
      <c r="D1394" s="47"/>
      <c r="E1394" s="33">
        <f t="shared" ref="E1394:E1398" si="65">D1394*B1394</f>
        <v>0</v>
      </c>
      <c r="F1394" s="48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</row>
    <row r="1395" ht="12.75" customHeight="1">
      <c r="A1395" s="35"/>
      <c r="B1395" s="30"/>
      <c r="C1395" s="36"/>
      <c r="D1395" s="47"/>
      <c r="E1395" s="33">
        <f t="shared" si="65"/>
        <v>0</v>
      </c>
      <c r="F1395" s="48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</row>
    <row r="1396" ht="12.75" customHeight="1">
      <c r="A1396" s="35"/>
      <c r="B1396" s="30"/>
      <c r="C1396" s="36"/>
      <c r="D1396" s="47"/>
      <c r="E1396" s="33">
        <f t="shared" si="65"/>
        <v>0</v>
      </c>
      <c r="F1396" s="48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</row>
    <row r="1397" ht="12.75" customHeight="1">
      <c r="A1397" s="29"/>
      <c r="B1397" s="30"/>
      <c r="C1397" s="31"/>
      <c r="D1397" s="47"/>
      <c r="E1397" s="33">
        <f t="shared" si="65"/>
        <v>0</v>
      </c>
      <c r="F1397" s="48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</row>
    <row r="1398" ht="12.75" customHeight="1">
      <c r="A1398" s="45"/>
      <c r="B1398" s="37"/>
      <c r="C1398" s="46"/>
      <c r="D1398" s="47"/>
      <c r="E1398" s="33">
        <f t="shared" si="65"/>
        <v>0</v>
      </c>
      <c r="F1398" s="48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</row>
    <row r="1399" ht="12.75" customHeight="1">
      <c r="A1399" s="42" t="s">
        <v>85</v>
      </c>
      <c r="B1399" s="43"/>
      <c r="C1399" s="43"/>
      <c r="D1399" s="43"/>
      <c r="E1399" s="43"/>
      <c r="F1399" s="44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</row>
    <row r="1400" ht="12.75" customHeight="1">
      <c r="A1400" s="29"/>
      <c r="B1400" s="30"/>
      <c r="C1400" s="31"/>
      <c r="D1400" s="47"/>
      <c r="E1400" s="33">
        <f t="shared" ref="E1400:E1404" si="66">D1400*B1400</f>
        <v>0</v>
      </c>
      <c r="F1400" s="48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</row>
    <row r="1401" ht="12.75" customHeight="1">
      <c r="A1401" s="35"/>
      <c r="B1401" s="30"/>
      <c r="C1401" s="36"/>
      <c r="D1401" s="47"/>
      <c r="E1401" s="33">
        <f t="shared" si="66"/>
        <v>0</v>
      </c>
      <c r="F1401" s="48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</row>
    <row r="1402" ht="12.75" customHeight="1">
      <c r="A1402" s="35"/>
      <c r="B1402" s="30"/>
      <c r="C1402" s="36"/>
      <c r="D1402" s="47"/>
      <c r="E1402" s="33">
        <f t="shared" si="66"/>
        <v>0</v>
      </c>
      <c r="F1402" s="48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</row>
    <row r="1403" ht="12.75" customHeight="1">
      <c r="A1403" s="29"/>
      <c r="B1403" s="30"/>
      <c r="C1403" s="31"/>
      <c r="D1403" s="47"/>
      <c r="E1403" s="33">
        <f t="shared" si="66"/>
        <v>0</v>
      </c>
      <c r="F1403" s="48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</row>
    <row r="1404" ht="12.75" customHeight="1">
      <c r="A1404" s="49"/>
      <c r="B1404" s="50"/>
      <c r="C1404" s="51"/>
      <c r="D1404" s="52"/>
      <c r="E1404" s="53">
        <f t="shared" si="66"/>
        <v>0</v>
      </c>
      <c r="F1404" s="54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</row>
    <row r="1405" ht="12.75" customHeight="1">
      <c r="A1405" s="55" t="s">
        <v>90</v>
      </c>
      <c r="E1405" s="56">
        <f>SUMIFS(E1380:E1404,F1380:F1404,"Yes")</f>
        <v>0</v>
      </c>
      <c r="F1405" s="6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</row>
    <row r="1406" ht="12.75" customHeight="1">
      <c r="A1406" s="55" t="s">
        <v>91</v>
      </c>
      <c r="E1406" s="56">
        <f>7.75%*E1405</f>
        <v>0</v>
      </c>
      <c r="F1406" s="6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</row>
    <row r="1407" ht="12.75" customHeight="1">
      <c r="A1407" s="55" t="s">
        <v>92</v>
      </c>
      <c r="E1407" s="57">
        <f>SUMIFS(E1380:E1404,F1380:F1404,"No")</f>
        <v>0</v>
      </c>
      <c r="F1407" s="6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</row>
    <row r="1408" ht="12.75" customHeight="1">
      <c r="A1408" s="58" t="s">
        <v>93</v>
      </c>
      <c r="B1408" s="40"/>
      <c r="C1408" s="40"/>
      <c r="D1408" s="40"/>
      <c r="E1408" s="59"/>
      <c r="F1408" s="6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</row>
    <row r="1409" ht="12.75" customHeight="1">
      <c r="A1409" s="55" t="s">
        <v>94</v>
      </c>
      <c r="E1409" s="60">
        <f>SUM(E1405:E1408)</f>
        <v>0</v>
      </c>
      <c r="F1409" s="6"/>
      <c r="G1409" s="61" t="s">
        <v>162</v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</row>
    <row r="1410" ht="12.75" customHeight="1">
      <c r="A1410" s="4"/>
      <c r="B1410" s="5"/>
      <c r="C1410" s="4"/>
      <c r="D1410" s="4"/>
      <c r="E1410" s="4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</row>
    <row r="1411" ht="12.75" customHeight="1">
      <c r="A1411" s="4"/>
      <c r="B1411" s="5"/>
      <c r="C1411" s="4"/>
      <c r="D1411" s="4"/>
      <c r="E1411" s="4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</row>
    <row r="1412" ht="12.75" customHeight="1">
      <c r="A1412" s="4"/>
      <c r="B1412" s="5"/>
      <c r="C1412" s="4"/>
      <c r="D1412" s="4"/>
      <c r="E1412" s="4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</row>
    <row r="1413" ht="12.75" customHeight="1">
      <c r="A1413" s="4"/>
      <c r="B1413" s="5"/>
      <c r="C1413" s="4"/>
      <c r="D1413" s="4"/>
      <c r="E1413" s="4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</row>
    <row r="1414" ht="12.75" customHeight="1">
      <c r="A1414" s="7" t="s">
        <v>2</v>
      </c>
      <c r="C1414" s="8" t="str">
        <f>$C$3</f>
        <v/>
      </c>
      <c r="D1414" s="9"/>
      <c r="E1414" s="9"/>
      <c r="F1414" s="9"/>
      <c r="G1414" s="6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</row>
    <row r="1415" ht="12.75" customHeight="1">
      <c r="A1415" s="10"/>
      <c r="B1415" s="5"/>
      <c r="C1415" s="5"/>
      <c r="D1415" s="5"/>
      <c r="E1415" s="5"/>
      <c r="F1415" s="3"/>
      <c r="G1415" s="6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</row>
    <row r="1416" ht="12.75" customHeight="1">
      <c r="A1416" s="7" t="s">
        <v>5</v>
      </c>
      <c r="C1416" s="8" t="str">
        <f>$C$5</f>
        <v/>
      </c>
      <c r="D1416" s="9"/>
      <c r="E1416" s="9"/>
      <c r="F1416" s="9"/>
      <c r="G1416" s="6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</row>
    <row r="1417" ht="12.75" customHeight="1">
      <c r="A1417" s="7" t="s">
        <v>7</v>
      </c>
      <c r="C1417" s="8" t="str">
        <f>$C$6</f>
        <v/>
      </c>
      <c r="D1417" s="9"/>
      <c r="E1417" s="9"/>
      <c r="F1417" s="9"/>
      <c r="G1417" s="6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</row>
    <row r="1418" ht="12.75" customHeight="1">
      <c r="A1418" s="7" t="s">
        <v>9</v>
      </c>
      <c r="C1418" s="8" t="str">
        <f>$C$7</f>
        <v/>
      </c>
      <c r="D1418" s="9"/>
      <c r="E1418" s="9"/>
      <c r="F1418" s="9"/>
      <c r="G1418" s="6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</row>
    <row r="1419" ht="12.75" customHeight="1">
      <c r="A1419" s="10"/>
      <c r="B1419" s="5"/>
      <c r="C1419" s="5"/>
      <c r="D1419" s="5"/>
      <c r="E1419" s="5"/>
      <c r="F1419" s="3"/>
      <c r="G1419" s="6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</row>
    <row r="1420" ht="12.75" customHeight="1">
      <c r="A1420" s="7" t="s">
        <v>12</v>
      </c>
      <c r="C1420" s="8" t="str">
        <f>$C$9</f>
        <v/>
      </c>
      <c r="D1420" s="9"/>
      <c r="E1420" s="9"/>
      <c r="F1420" s="9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</row>
    <row r="1421" ht="12.75" customHeight="1">
      <c r="A1421" s="4"/>
      <c r="B1421" s="5"/>
      <c r="C1421" s="4"/>
      <c r="D1421" s="4"/>
      <c r="E1421" s="4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</row>
    <row r="1422" ht="12.75" customHeight="1">
      <c r="A1422" s="4"/>
      <c r="B1422" s="5"/>
      <c r="C1422" s="4"/>
      <c r="D1422" s="4"/>
      <c r="E1422" s="4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</row>
    <row r="1423">
      <c r="A1423" s="63" t="s">
        <v>163</v>
      </c>
      <c r="B1423" s="21"/>
      <c r="C1423" s="21"/>
      <c r="D1423" s="21"/>
      <c r="E1423" s="21"/>
      <c r="F1423" s="22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</row>
    <row r="1424" ht="12.75" customHeight="1">
      <c r="A1424" s="25" t="s">
        <v>15</v>
      </c>
      <c r="B1424" s="21"/>
      <c r="C1424" s="21"/>
      <c r="D1424" s="21"/>
      <c r="E1424" s="21"/>
      <c r="F1424" s="22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</row>
    <row r="1425" ht="12.75" customHeight="1">
      <c r="A1425" s="26" t="s">
        <v>16</v>
      </c>
      <c r="B1425" s="27" t="s">
        <v>17</v>
      </c>
      <c r="C1425" s="27" t="s">
        <v>18</v>
      </c>
      <c r="D1425" s="27" t="s">
        <v>19</v>
      </c>
      <c r="E1425" s="27" t="s">
        <v>20</v>
      </c>
      <c r="F1425" s="28" t="s">
        <v>21</v>
      </c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</row>
    <row r="1426" ht="12.75" customHeight="1">
      <c r="A1426" s="29" t="s">
        <v>22</v>
      </c>
      <c r="B1426" s="30">
        <v>0.0</v>
      </c>
      <c r="C1426" s="31" t="s">
        <v>23</v>
      </c>
      <c r="D1426" s="47"/>
      <c r="E1426" s="33">
        <f t="shared" ref="E1426:E1446" si="67">D1426*B1426</f>
        <v>0</v>
      </c>
      <c r="F1426" s="48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</row>
    <row r="1427" ht="12.75" customHeight="1">
      <c r="A1427" s="35" t="s">
        <v>24</v>
      </c>
      <c r="B1427" s="30">
        <v>0.0</v>
      </c>
      <c r="C1427" s="36" t="s">
        <v>25</v>
      </c>
      <c r="D1427" s="47"/>
      <c r="E1427" s="33">
        <f t="shared" si="67"/>
        <v>0</v>
      </c>
      <c r="F1427" s="48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</row>
    <row r="1428" ht="12.75" customHeight="1">
      <c r="A1428" s="35" t="s">
        <v>26</v>
      </c>
      <c r="B1428" s="30">
        <v>11.0</v>
      </c>
      <c r="C1428" s="36" t="s">
        <v>27</v>
      </c>
      <c r="D1428" s="47"/>
      <c r="E1428" s="33">
        <f t="shared" si="67"/>
        <v>0</v>
      </c>
      <c r="F1428" s="48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</row>
    <row r="1429" ht="12.75" customHeight="1">
      <c r="A1429" s="29" t="s">
        <v>28</v>
      </c>
      <c r="B1429" s="30">
        <v>11.0</v>
      </c>
      <c r="C1429" s="31" t="s">
        <v>29</v>
      </c>
      <c r="D1429" s="47"/>
      <c r="E1429" s="33">
        <f t="shared" si="67"/>
        <v>0</v>
      </c>
      <c r="F1429" s="48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</row>
    <row r="1430" ht="12.75" customHeight="1">
      <c r="A1430" s="35" t="s">
        <v>30</v>
      </c>
      <c r="B1430" s="37">
        <v>1.0</v>
      </c>
      <c r="C1430" s="38" t="s">
        <v>31</v>
      </c>
      <c r="D1430" s="47"/>
      <c r="E1430" s="33">
        <f t="shared" si="67"/>
        <v>0</v>
      </c>
      <c r="F1430" s="48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</row>
    <row r="1431" ht="12.75" customHeight="1">
      <c r="A1431" s="35" t="s">
        <v>32</v>
      </c>
      <c r="B1431" s="37">
        <v>1.0</v>
      </c>
      <c r="C1431" s="38" t="s">
        <v>33</v>
      </c>
      <c r="D1431" s="47"/>
      <c r="E1431" s="33">
        <f t="shared" si="67"/>
        <v>0</v>
      </c>
      <c r="F1431" s="48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</row>
    <row r="1432" ht="12.75" customHeight="1">
      <c r="A1432" s="35" t="s">
        <v>34</v>
      </c>
      <c r="B1432" s="37">
        <v>2.0</v>
      </c>
      <c r="C1432" s="38" t="s">
        <v>35</v>
      </c>
      <c r="D1432" s="47"/>
      <c r="E1432" s="33">
        <f t="shared" si="67"/>
        <v>0</v>
      </c>
      <c r="F1432" s="48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</row>
    <row r="1433" ht="12.75" customHeight="1">
      <c r="A1433" s="35" t="s">
        <v>36</v>
      </c>
      <c r="B1433" s="37">
        <v>2.0</v>
      </c>
      <c r="C1433" s="38" t="s">
        <v>37</v>
      </c>
      <c r="D1433" s="47"/>
      <c r="E1433" s="33">
        <f t="shared" si="67"/>
        <v>0</v>
      </c>
      <c r="F1433" s="48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</row>
    <row r="1434" ht="12.75" customHeight="1">
      <c r="A1434" s="35" t="s">
        <v>38</v>
      </c>
      <c r="B1434" s="37">
        <v>10.0</v>
      </c>
      <c r="C1434" s="38" t="s">
        <v>39</v>
      </c>
      <c r="D1434" s="47"/>
      <c r="E1434" s="33">
        <f t="shared" si="67"/>
        <v>0</v>
      </c>
      <c r="F1434" s="48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</row>
    <row r="1435" ht="12.75" customHeight="1">
      <c r="A1435" s="35" t="s">
        <v>40</v>
      </c>
      <c r="B1435" s="37">
        <v>10.0</v>
      </c>
      <c r="C1435" s="38" t="s">
        <v>41</v>
      </c>
      <c r="D1435" s="47"/>
      <c r="E1435" s="33">
        <f t="shared" si="67"/>
        <v>0</v>
      </c>
      <c r="F1435" s="48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</row>
    <row r="1436" ht="12.75" customHeight="1">
      <c r="A1436" s="35" t="s">
        <v>62</v>
      </c>
      <c r="B1436" s="37">
        <v>11.0</v>
      </c>
      <c r="C1436" s="38" t="s">
        <v>63</v>
      </c>
      <c r="D1436" s="47"/>
      <c r="E1436" s="33">
        <f t="shared" si="67"/>
        <v>0</v>
      </c>
      <c r="F1436" s="48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</row>
    <row r="1437" ht="12.75" customHeight="1">
      <c r="A1437" s="35" t="s">
        <v>64</v>
      </c>
      <c r="B1437" s="37">
        <v>11.0</v>
      </c>
      <c r="C1437" s="38" t="s">
        <v>65</v>
      </c>
      <c r="D1437" s="47"/>
      <c r="E1437" s="33">
        <f t="shared" si="67"/>
        <v>0</v>
      </c>
      <c r="F1437" s="48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</row>
    <row r="1438" ht="12.75" customHeight="1">
      <c r="A1438" s="35" t="s">
        <v>66</v>
      </c>
      <c r="B1438" s="37">
        <v>11.0</v>
      </c>
      <c r="C1438" s="38" t="s">
        <v>67</v>
      </c>
      <c r="D1438" s="47"/>
      <c r="E1438" s="33">
        <f t="shared" si="67"/>
        <v>0</v>
      </c>
      <c r="F1438" s="48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</row>
    <row r="1439" ht="12.75" customHeight="1">
      <c r="A1439" s="35" t="s">
        <v>68</v>
      </c>
      <c r="B1439" s="37">
        <v>11.0</v>
      </c>
      <c r="C1439" s="38" t="s">
        <v>69</v>
      </c>
      <c r="D1439" s="47"/>
      <c r="E1439" s="33">
        <f t="shared" si="67"/>
        <v>0</v>
      </c>
      <c r="F1439" s="48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</row>
    <row r="1440" ht="12.75" customHeight="1">
      <c r="A1440" s="35" t="s">
        <v>70</v>
      </c>
      <c r="B1440" s="37">
        <v>11.0</v>
      </c>
      <c r="C1440" s="38" t="s">
        <v>71</v>
      </c>
      <c r="D1440" s="47"/>
      <c r="E1440" s="33">
        <f t="shared" si="67"/>
        <v>0</v>
      </c>
      <c r="F1440" s="48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</row>
    <row r="1441" ht="12.75" customHeight="1">
      <c r="A1441" s="35" t="s">
        <v>72</v>
      </c>
      <c r="B1441" s="37">
        <v>11.0</v>
      </c>
      <c r="C1441" s="38" t="s">
        <v>73</v>
      </c>
      <c r="D1441" s="47"/>
      <c r="E1441" s="33">
        <f t="shared" si="67"/>
        <v>0</v>
      </c>
      <c r="F1441" s="48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</row>
    <row r="1442" ht="12.75" customHeight="1">
      <c r="A1442" s="35" t="s">
        <v>74</v>
      </c>
      <c r="B1442" s="37">
        <v>11.0</v>
      </c>
      <c r="C1442" s="38" t="s">
        <v>75</v>
      </c>
      <c r="D1442" s="47"/>
      <c r="E1442" s="33">
        <f t="shared" si="67"/>
        <v>0</v>
      </c>
      <c r="F1442" s="48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</row>
    <row r="1443" ht="12.75" customHeight="1">
      <c r="A1443" s="35" t="s">
        <v>76</v>
      </c>
      <c r="B1443" s="37">
        <v>11.0</v>
      </c>
      <c r="C1443" s="38" t="s">
        <v>77</v>
      </c>
      <c r="D1443" s="47"/>
      <c r="E1443" s="33">
        <f t="shared" si="67"/>
        <v>0</v>
      </c>
      <c r="F1443" s="48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</row>
    <row r="1444" ht="12.75" customHeight="1">
      <c r="A1444" s="35" t="s">
        <v>105</v>
      </c>
      <c r="B1444" s="37">
        <v>11.0</v>
      </c>
      <c r="C1444" s="38" t="s">
        <v>106</v>
      </c>
      <c r="D1444" s="47"/>
      <c r="E1444" s="33">
        <f t="shared" si="67"/>
        <v>0</v>
      </c>
      <c r="F1444" s="48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</row>
    <row r="1445" ht="12.75" customHeight="1">
      <c r="A1445" s="35" t="s">
        <v>78</v>
      </c>
      <c r="B1445" s="37">
        <v>11.0</v>
      </c>
      <c r="C1445" s="38" t="s">
        <v>79</v>
      </c>
      <c r="D1445" s="47"/>
      <c r="E1445" s="33">
        <f t="shared" si="67"/>
        <v>0</v>
      </c>
      <c r="F1445" s="48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</row>
    <row r="1446" ht="12.75" customHeight="1">
      <c r="A1446" s="35"/>
      <c r="B1446" s="37"/>
      <c r="C1446" s="38"/>
      <c r="D1446" s="47"/>
      <c r="E1446" s="33">
        <f t="shared" si="67"/>
        <v>0</v>
      </c>
      <c r="F1446" s="48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</row>
    <row r="1447" ht="12.75" customHeight="1">
      <c r="A1447" s="35"/>
      <c r="B1447" s="37"/>
      <c r="C1447" s="38"/>
      <c r="D1447" s="47"/>
      <c r="E1447" s="33">
        <v>0.0</v>
      </c>
      <c r="F1447" s="48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</row>
    <row r="1448" ht="12.75" customHeight="1">
      <c r="A1448" s="42" t="s">
        <v>80</v>
      </c>
      <c r="B1448" s="43"/>
      <c r="C1448" s="43"/>
      <c r="D1448" s="43"/>
      <c r="E1448" s="43"/>
      <c r="F1448" s="44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</row>
    <row r="1449" ht="12.75" customHeight="1">
      <c r="A1449" s="29" t="s">
        <v>81</v>
      </c>
      <c r="B1449" s="30">
        <v>0.0</v>
      </c>
      <c r="C1449" s="31" t="s">
        <v>23</v>
      </c>
      <c r="D1449" s="47"/>
      <c r="E1449" s="33">
        <f t="shared" ref="E1449:E1453" si="68">D1449*B1449</f>
        <v>0</v>
      </c>
      <c r="F1449" s="48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</row>
    <row r="1450" ht="12.75" customHeight="1">
      <c r="A1450" s="35" t="s">
        <v>82</v>
      </c>
      <c r="B1450" s="30">
        <v>0.0</v>
      </c>
      <c r="C1450" s="36" t="s">
        <v>25</v>
      </c>
      <c r="D1450" s="47"/>
      <c r="E1450" s="33">
        <f t="shared" si="68"/>
        <v>0</v>
      </c>
      <c r="F1450" s="48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</row>
    <row r="1451" ht="12.75" customHeight="1">
      <c r="A1451" s="35" t="s">
        <v>83</v>
      </c>
      <c r="B1451" s="30">
        <v>11.0</v>
      </c>
      <c r="C1451" s="36" t="s">
        <v>27</v>
      </c>
      <c r="D1451" s="47"/>
      <c r="E1451" s="33">
        <f t="shared" si="68"/>
        <v>0</v>
      </c>
      <c r="F1451" s="48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</row>
    <row r="1452" ht="12.75" customHeight="1">
      <c r="A1452" s="29" t="s">
        <v>84</v>
      </c>
      <c r="B1452" s="30">
        <v>11.0</v>
      </c>
      <c r="C1452" s="31" t="s">
        <v>29</v>
      </c>
      <c r="D1452" s="47"/>
      <c r="E1452" s="33">
        <f t="shared" si="68"/>
        <v>0</v>
      </c>
      <c r="F1452" s="48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</row>
    <row r="1453" ht="12.75" customHeight="1">
      <c r="A1453" s="45"/>
      <c r="B1453" s="37"/>
      <c r="C1453" s="46"/>
      <c r="D1453" s="47"/>
      <c r="E1453" s="33">
        <f t="shared" si="68"/>
        <v>0</v>
      </c>
      <c r="F1453" s="48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</row>
    <row r="1454" ht="12.75" customHeight="1">
      <c r="A1454" s="42" t="s">
        <v>85</v>
      </c>
      <c r="B1454" s="43"/>
      <c r="C1454" s="43"/>
      <c r="D1454" s="43"/>
      <c r="E1454" s="43"/>
      <c r="F1454" s="44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</row>
    <row r="1455" ht="12.75" customHeight="1">
      <c r="A1455" s="29" t="s">
        <v>86</v>
      </c>
      <c r="B1455" s="30">
        <v>0.0</v>
      </c>
      <c r="C1455" s="31" t="s">
        <v>23</v>
      </c>
      <c r="D1455" s="47"/>
      <c r="E1455" s="33">
        <f t="shared" ref="E1455:E1459" si="69">D1455*B1455</f>
        <v>0</v>
      </c>
      <c r="F1455" s="48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</row>
    <row r="1456" ht="12.75" customHeight="1">
      <c r="A1456" s="35" t="s">
        <v>87</v>
      </c>
      <c r="B1456" s="30">
        <v>0.0</v>
      </c>
      <c r="C1456" s="36" t="s">
        <v>25</v>
      </c>
      <c r="D1456" s="47"/>
      <c r="E1456" s="33">
        <f t="shared" si="69"/>
        <v>0</v>
      </c>
      <c r="F1456" s="48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</row>
    <row r="1457" ht="12.75" customHeight="1">
      <c r="A1457" s="35" t="s">
        <v>88</v>
      </c>
      <c r="B1457" s="30">
        <v>11.0</v>
      </c>
      <c r="C1457" s="36" t="s">
        <v>27</v>
      </c>
      <c r="D1457" s="47"/>
      <c r="E1457" s="33">
        <f t="shared" si="69"/>
        <v>0</v>
      </c>
      <c r="F1457" s="48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</row>
    <row r="1458" ht="12.75" customHeight="1">
      <c r="A1458" s="29" t="s">
        <v>89</v>
      </c>
      <c r="B1458" s="30">
        <v>11.0</v>
      </c>
      <c r="C1458" s="31" t="s">
        <v>29</v>
      </c>
      <c r="D1458" s="47"/>
      <c r="E1458" s="33">
        <f t="shared" si="69"/>
        <v>0</v>
      </c>
      <c r="F1458" s="48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</row>
    <row r="1459" ht="12.75" customHeight="1">
      <c r="A1459" s="49"/>
      <c r="B1459" s="50"/>
      <c r="C1459" s="51"/>
      <c r="D1459" s="52"/>
      <c r="E1459" s="53">
        <f t="shared" si="69"/>
        <v>0</v>
      </c>
      <c r="F1459" s="54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</row>
    <row r="1460" ht="12.75" customHeight="1">
      <c r="A1460" s="55" t="s">
        <v>90</v>
      </c>
      <c r="E1460" s="56">
        <f>SUMIFS(E1426:E1459,F1426:F1459,"Yes")</f>
        <v>0</v>
      </c>
      <c r="F1460" s="6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</row>
    <row r="1461" ht="12.75" customHeight="1">
      <c r="A1461" s="55" t="s">
        <v>91</v>
      </c>
      <c r="E1461" s="56">
        <f>7.75%*E1460</f>
        <v>0</v>
      </c>
      <c r="F1461" s="6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</row>
    <row r="1462" ht="12.75" customHeight="1">
      <c r="A1462" s="55" t="s">
        <v>92</v>
      </c>
      <c r="E1462" s="57">
        <f>SUMIFS(E1426:E1459,F1426:F1459,"No")</f>
        <v>0</v>
      </c>
      <c r="F1462" s="6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</row>
    <row r="1463" ht="12.75" customHeight="1">
      <c r="A1463" s="58" t="s">
        <v>93</v>
      </c>
      <c r="B1463" s="40"/>
      <c r="C1463" s="40"/>
      <c r="D1463" s="40"/>
      <c r="E1463" s="59"/>
      <c r="F1463" s="6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</row>
    <row r="1464" ht="12.75" customHeight="1">
      <c r="A1464" s="55" t="s">
        <v>94</v>
      </c>
      <c r="E1464" s="60">
        <f>SUM(E1460:E1463)</f>
        <v>0</v>
      </c>
      <c r="F1464" s="6"/>
      <c r="G1464" s="61" t="s">
        <v>164</v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</row>
    <row r="1465" ht="12.75" customHeight="1">
      <c r="A1465" s="4"/>
      <c r="B1465" s="5"/>
      <c r="C1465" s="4"/>
      <c r="D1465" s="4"/>
      <c r="E1465" s="4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</row>
    <row r="1466" ht="12.75" customHeight="1">
      <c r="A1466" s="4"/>
      <c r="B1466" s="5"/>
      <c r="C1466" s="4"/>
      <c r="D1466" s="4"/>
      <c r="E1466" s="4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</row>
    <row r="1467" ht="12.75" customHeight="1">
      <c r="A1467" s="4"/>
      <c r="B1467" s="5"/>
      <c r="C1467" s="4"/>
      <c r="D1467" s="4"/>
      <c r="E1467" s="4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</row>
    <row r="1468" ht="12.75" customHeight="1">
      <c r="A1468" s="4"/>
      <c r="B1468" s="5"/>
      <c r="C1468" s="4"/>
      <c r="D1468" s="4"/>
      <c r="E1468" s="4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</row>
    <row r="1469" ht="12.75" customHeight="1">
      <c r="A1469" s="7" t="s">
        <v>2</v>
      </c>
      <c r="C1469" s="8" t="str">
        <f>$C$3</f>
        <v/>
      </c>
      <c r="D1469" s="9"/>
      <c r="E1469" s="9"/>
      <c r="F1469" s="9"/>
      <c r="G1469" s="6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</row>
    <row r="1470" ht="12.75" customHeight="1">
      <c r="A1470" s="10"/>
      <c r="B1470" s="5"/>
      <c r="C1470" s="5"/>
      <c r="D1470" s="5"/>
      <c r="E1470" s="5"/>
      <c r="F1470" s="3"/>
      <c r="G1470" s="6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</row>
    <row r="1471" ht="12.75" customHeight="1">
      <c r="A1471" s="7" t="s">
        <v>5</v>
      </c>
      <c r="C1471" s="8" t="str">
        <f>$C$5</f>
        <v/>
      </c>
      <c r="D1471" s="9"/>
      <c r="E1471" s="9"/>
      <c r="F1471" s="9"/>
      <c r="G1471" s="6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</row>
    <row r="1472" ht="12.75" customHeight="1">
      <c r="A1472" s="7" t="s">
        <v>7</v>
      </c>
      <c r="C1472" s="8" t="str">
        <f>$C$6</f>
        <v/>
      </c>
      <c r="D1472" s="9"/>
      <c r="E1472" s="9"/>
      <c r="F1472" s="9"/>
      <c r="G1472" s="6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</row>
    <row r="1473" ht="12.75" customHeight="1">
      <c r="A1473" s="7" t="s">
        <v>9</v>
      </c>
      <c r="C1473" s="8" t="str">
        <f>$C$7</f>
        <v/>
      </c>
      <c r="D1473" s="9"/>
      <c r="E1473" s="9"/>
      <c r="F1473" s="9"/>
      <c r="G1473" s="6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</row>
    <row r="1474" ht="12.75" customHeight="1">
      <c r="A1474" s="10"/>
      <c r="B1474" s="5"/>
      <c r="C1474" s="5"/>
      <c r="D1474" s="5"/>
      <c r="E1474" s="5"/>
      <c r="F1474" s="3"/>
      <c r="G1474" s="6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</row>
    <row r="1475" ht="12.75" customHeight="1">
      <c r="A1475" s="7" t="s">
        <v>12</v>
      </c>
      <c r="C1475" s="8" t="str">
        <f>$C$9</f>
        <v/>
      </c>
      <c r="D1475" s="9"/>
      <c r="E1475" s="9"/>
      <c r="F1475" s="9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</row>
    <row r="1476" ht="12.75" customHeight="1">
      <c r="A1476" s="4"/>
      <c r="B1476" s="5"/>
      <c r="C1476" s="4"/>
      <c r="D1476" s="4"/>
      <c r="E1476" s="4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</row>
    <row r="1477" ht="12.75" customHeight="1">
      <c r="A1477" s="4"/>
      <c r="B1477" s="5"/>
      <c r="C1477" s="4"/>
      <c r="D1477" s="4"/>
      <c r="E1477" s="4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</row>
    <row r="1478">
      <c r="A1478" s="63" t="s">
        <v>165</v>
      </c>
      <c r="B1478" s="21"/>
      <c r="C1478" s="21"/>
      <c r="D1478" s="21"/>
      <c r="E1478" s="21"/>
      <c r="F1478" s="22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</row>
    <row r="1479" ht="12.75" customHeight="1">
      <c r="A1479" s="25" t="s">
        <v>15</v>
      </c>
      <c r="B1479" s="21"/>
      <c r="C1479" s="21"/>
      <c r="D1479" s="21"/>
      <c r="E1479" s="21"/>
      <c r="F1479" s="22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</row>
    <row r="1480" ht="12.75" customHeight="1">
      <c r="A1480" s="26" t="s">
        <v>16</v>
      </c>
      <c r="B1480" s="27" t="s">
        <v>17</v>
      </c>
      <c r="C1480" s="27" t="s">
        <v>18</v>
      </c>
      <c r="D1480" s="27" t="s">
        <v>19</v>
      </c>
      <c r="E1480" s="27" t="s">
        <v>20</v>
      </c>
      <c r="F1480" s="28" t="s">
        <v>21</v>
      </c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</row>
    <row r="1481" ht="12.75" customHeight="1">
      <c r="A1481" s="29" t="s">
        <v>22</v>
      </c>
      <c r="B1481" s="30">
        <v>1.0</v>
      </c>
      <c r="C1481" s="31" t="s">
        <v>23</v>
      </c>
      <c r="D1481" s="47"/>
      <c r="E1481" s="33">
        <f t="shared" ref="E1481:E1509" si="70">D1481*B1481</f>
        <v>0</v>
      </c>
      <c r="F1481" s="48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</row>
    <row r="1482" ht="12.75" customHeight="1">
      <c r="A1482" s="35" t="s">
        <v>24</v>
      </c>
      <c r="B1482" s="30">
        <v>1.0</v>
      </c>
      <c r="C1482" s="36" t="s">
        <v>25</v>
      </c>
      <c r="D1482" s="47"/>
      <c r="E1482" s="33">
        <f t="shared" si="70"/>
        <v>0</v>
      </c>
      <c r="F1482" s="48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</row>
    <row r="1483" ht="12.75" customHeight="1">
      <c r="A1483" s="35" t="s">
        <v>26</v>
      </c>
      <c r="B1483" s="30">
        <v>5.0</v>
      </c>
      <c r="C1483" s="36" t="s">
        <v>27</v>
      </c>
      <c r="D1483" s="47"/>
      <c r="E1483" s="33">
        <f t="shared" si="70"/>
        <v>0</v>
      </c>
      <c r="F1483" s="48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</row>
    <row r="1484" ht="12.75" customHeight="1">
      <c r="A1484" s="29" t="s">
        <v>28</v>
      </c>
      <c r="B1484" s="30">
        <v>5.0</v>
      </c>
      <c r="C1484" s="31" t="s">
        <v>29</v>
      </c>
      <c r="D1484" s="47"/>
      <c r="E1484" s="33">
        <f t="shared" si="70"/>
        <v>0</v>
      </c>
      <c r="F1484" s="48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</row>
    <row r="1485" ht="12.75" customHeight="1">
      <c r="A1485" s="35" t="s">
        <v>34</v>
      </c>
      <c r="B1485" s="37">
        <v>1.0</v>
      </c>
      <c r="C1485" s="38" t="s">
        <v>35</v>
      </c>
      <c r="D1485" s="47"/>
      <c r="E1485" s="33">
        <f t="shared" si="70"/>
        <v>0</v>
      </c>
      <c r="F1485" s="48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</row>
    <row r="1486" ht="12.75" customHeight="1">
      <c r="A1486" s="35" t="s">
        <v>36</v>
      </c>
      <c r="B1486" s="37">
        <v>1.0</v>
      </c>
      <c r="C1486" s="38" t="s">
        <v>37</v>
      </c>
      <c r="D1486" s="47"/>
      <c r="E1486" s="33">
        <f t="shared" si="70"/>
        <v>0</v>
      </c>
      <c r="F1486" s="48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</row>
    <row r="1487" ht="12.75" customHeight="1">
      <c r="A1487" s="35" t="s">
        <v>38</v>
      </c>
      <c r="B1487" s="37">
        <v>5.0</v>
      </c>
      <c r="C1487" s="38" t="s">
        <v>39</v>
      </c>
      <c r="D1487" s="47"/>
      <c r="E1487" s="33">
        <f t="shared" si="70"/>
        <v>0</v>
      </c>
      <c r="F1487" s="48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</row>
    <row r="1488" ht="12.75" customHeight="1">
      <c r="A1488" s="35" t="s">
        <v>40</v>
      </c>
      <c r="B1488" s="37">
        <v>5.0</v>
      </c>
      <c r="C1488" s="38" t="s">
        <v>41</v>
      </c>
      <c r="D1488" s="47"/>
      <c r="E1488" s="33">
        <f t="shared" si="70"/>
        <v>0</v>
      </c>
      <c r="F1488" s="48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</row>
    <row r="1489" ht="12.75" customHeight="1">
      <c r="A1489" s="35" t="s">
        <v>42</v>
      </c>
      <c r="B1489" s="37">
        <v>1.0</v>
      </c>
      <c r="C1489" s="38" t="s">
        <v>43</v>
      </c>
      <c r="D1489" s="47"/>
      <c r="E1489" s="33">
        <f t="shared" si="70"/>
        <v>0</v>
      </c>
      <c r="F1489" s="48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</row>
    <row r="1490" ht="12.75" customHeight="1">
      <c r="A1490" s="35" t="s">
        <v>44</v>
      </c>
      <c r="B1490" s="37">
        <v>1.0</v>
      </c>
      <c r="C1490" s="38" t="s">
        <v>45</v>
      </c>
      <c r="D1490" s="47"/>
      <c r="E1490" s="33">
        <f t="shared" si="70"/>
        <v>0</v>
      </c>
      <c r="F1490" s="48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</row>
    <row r="1491" ht="12.75" customHeight="1">
      <c r="A1491" s="35" t="s">
        <v>46</v>
      </c>
      <c r="B1491" s="37">
        <v>1.0</v>
      </c>
      <c r="C1491" s="38" t="s">
        <v>47</v>
      </c>
      <c r="D1491" s="47"/>
      <c r="E1491" s="33">
        <f t="shared" si="70"/>
        <v>0</v>
      </c>
      <c r="F1491" s="48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</row>
    <row r="1492" ht="12.75" customHeight="1">
      <c r="A1492" s="35" t="s">
        <v>48</v>
      </c>
      <c r="B1492" s="37">
        <v>1.0</v>
      </c>
      <c r="C1492" s="38" t="s">
        <v>49</v>
      </c>
      <c r="D1492" s="47"/>
      <c r="E1492" s="33">
        <f t="shared" si="70"/>
        <v>0</v>
      </c>
      <c r="F1492" s="48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</row>
    <row r="1493" ht="12.75" customHeight="1">
      <c r="A1493" s="35" t="s">
        <v>50</v>
      </c>
      <c r="B1493" s="37">
        <v>1.0</v>
      </c>
      <c r="C1493" s="38" t="s">
        <v>51</v>
      </c>
      <c r="D1493" s="47"/>
      <c r="E1493" s="33">
        <f t="shared" si="70"/>
        <v>0</v>
      </c>
      <c r="F1493" s="48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</row>
    <row r="1494" ht="12.75" customHeight="1">
      <c r="A1494" s="35" t="s">
        <v>52</v>
      </c>
      <c r="B1494" s="37">
        <v>1.0</v>
      </c>
      <c r="C1494" s="38" t="s">
        <v>53</v>
      </c>
      <c r="D1494" s="47"/>
      <c r="E1494" s="33">
        <f t="shared" si="70"/>
        <v>0</v>
      </c>
      <c r="F1494" s="48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</row>
    <row r="1495" ht="12.75" customHeight="1">
      <c r="A1495" s="35" t="s">
        <v>54</v>
      </c>
      <c r="B1495" s="37">
        <v>1.0</v>
      </c>
      <c r="C1495" s="38" t="s">
        <v>55</v>
      </c>
      <c r="D1495" s="47"/>
      <c r="E1495" s="33">
        <f t="shared" si="70"/>
        <v>0</v>
      </c>
      <c r="F1495" s="48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</row>
    <row r="1496" ht="12.75" customHeight="1">
      <c r="A1496" s="35" t="s">
        <v>56</v>
      </c>
      <c r="B1496" s="37">
        <v>1.0</v>
      </c>
      <c r="C1496" s="38" t="s">
        <v>57</v>
      </c>
      <c r="D1496" s="47"/>
      <c r="E1496" s="33">
        <f t="shared" si="70"/>
        <v>0</v>
      </c>
      <c r="F1496" s="48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</row>
    <row r="1497" ht="12.75" customHeight="1">
      <c r="A1497" s="35" t="s">
        <v>58</v>
      </c>
      <c r="B1497" s="37">
        <v>1.0</v>
      </c>
      <c r="C1497" s="38" t="s">
        <v>59</v>
      </c>
      <c r="D1497" s="47"/>
      <c r="E1497" s="33">
        <f t="shared" si="70"/>
        <v>0</v>
      </c>
      <c r="F1497" s="48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</row>
    <row r="1498" ht="12.75" customHeight="1">
      <c r="A1498" s="35" t="s">
        <v>60</v>
      </c>
      <c r="B1498" s="37">
        <v>1.0</v>
      </c>
      <c r="C1498" s="38" t="s">
        <v>61</v>
      </c>
      <c r="D1498" s="47"/>
      <c r="E1498" s="33">
        <f t="shared" si="70"/>
        <v>0</v>
      </c>
      <c r="F1498" s="48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</row>
    <row r="1499" ht="12.75" customHeight="1">
      <c r="A1499" s="35" t="s">
        <v>62</v>
      </c>
      <c r="B1499" s="37">
        <v>6.0</v>
      </c>
      <c r="C1499" s="38" t="s">
        <v>63</v>
      </c>
      <c r="D1499" s="47"/>
      <c r="E1499" s="33">
        <f t="shared" si="70"/>
        <v>0</v>
      </c>
      <c r="F1499" s="48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</row>
    <row r="1500" ht="12.75" customHeight="1">
      <c r="A1500" s="35" t="s">
        <v>64</v>
      </c>
      <c r="B1500" s="37">
        <v>6.0</v>
      </c>
      <c r="C1500" s="38" t="s">
        <v>65</v>
      </c>
      <c r="D1500" s="47"/>
      <c r="E1500" s="33">
        <f t="shared" si="70"/>
        <v>0</v>
      </c>
      <c r="F1500" s="48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</row>
    <row r="1501" ht="12.75" customHeight="1">
      <c r="A1501" s="35" t="s">
        <v>66</v>
      </c>
      <c r="B1501" s="37">
        <v>6.0</v>
      </c>
      <c r="C1501" s="38" t="s">
        <v>67</v>
      </c>
      <c r="D1501" s="47"/>
      <c r="E1501" s="33">
        <f t="shared" si="70"/>
        <v>0</v>
      </c>
      <c r="F1501" s="48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</row>
    <row r="1502" ht="12.75" customHeight="1">
      <c r="A1502" s="35" t="s">
        <v>68</v>
      </c>
      <c r="B1502" s="37">
        <v>6.0</v>
      </c>
      <c r="C1502" s="38" t="s">
        <v>69</v>
      </c>
      <c r="D1502" s="47"/>
      <c r="E1502" s="33">
        <f t="shared" si="70"/>
        <v>0</v>
      </c>
      <c r="F1502" s="48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</row>
    <row r="1503" ht="12.75" customHeight="1">
      <c r="A1503" s="35" t="s">
        <v>70</v>
      </c>
      <c r="B1503" s="37">
        <v>6.0</v>
      </c>
      <c r="C1503" s="38" t="s">
        <v>71</v>
      </c>
      <c r="D1503" s="47"/>
      <c r="E1503" s="33">
        <f t="shared" si="70"/>
        <v>0</v>
      </c>
      <c r="F1503" s="48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</row>
    <row r="1504" ht="12.75" customHeight="1">
      <c r="A1504" s="35" t="s">
        <v>72</v>
      </c>
      <c r="B1504" s="37">
        <v>6.0</v>
      </c>
      <c r="C1504" s="38" t="s">
        <v>73</v>
      </c>
      <c r="D1504" s="47"/>
      <c r="E1504" s="33">
        <f t="shared" si="70"/>
        <v>0</v>
      </c>
      <c r="F1504" s="48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</row>
    <row r="1505" ht="12.75" customHeight="1">
      <c r="A1505" s="35" t="s">
        <v>74</v>
      </c>
      <c r="B1505" s="37">
        <v>6.0</v>
      </c>
      <c r="C1505" s="38" t="s">
        <v>75</v>
      </c>
      <c r="D1505" s="47"/>
      <c r="E1505" s="33">
        <f t="shared" si="70"/>
        <v>0</v>
      </c>
      <c r="F1505" s="48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</row>
    <row r="1506" ht="12.75" customHeight="1">
      <c r="A1506" s="35" t="s">
        <v>76</v>
      </c>
      <c r="B1506" s="37">
        <v>6.0</v>
      </c>
      <c r="C1506" s="38" t="s">
        <v>77</v>
      </c>
      <c r="D1506" s="47"/>
      <c r="E1506" s="33">
        <f t="shared" si="70"/>
        <v>0</v>
      </c>
      <c r="F1506" s="48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</row>
    <row r="1507" ht="12.75" customHeight="1">
      <c r="A1507" s="35" t="s">
        <v>105</v>
      </c>
      <c r="B1507" s="37">
        <v>6.0</v>
      </c>
      <c r="C1507" s="38" t="s">
        <v>106</v>
      </c>
      <c r="D1507" s="47"/>
      <c r="E1507" s="33">
        <f t="shared" si="70"/>
        <v>0</v>
      </c>
      <c r="F1507" s="48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</row>
    <row r="1508" ht="12.75" customHeight="1">
      <c r="A1508" s="35" t="s">
        <v>78</v>
      </c>
      <c r="B1508" s="37">
        <v>6.0</v>
      </c>
      <c r="C1508" s="38" t="s">
        <v>79</v>
      </c>
      <c r="D1508" s="47"/>
      <c r="E1508" s="33">
        <f t="shared" si="70"/>
        <v>0</v>
      </c>
      <c r="F1508" s="48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</row>
    <row r="1509" ht="12.75" customHeight="1">
      <c r="A1509" s="35"/>
      <c r="B1509" s="37"/>
      <c r="C1509" s="38"/>
      <c r="D1509" s="47"/>
      <c r="E1509" s="33">
        <f t="shared" si="70"/>
        <v>0</v>
      </c>
      <c r="F1509" s="48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</row>
    <row r="1510" ht="12.75" customHeight="1">
      <c r="A1510" s="35"/>
      <c r="B1510" s="37"/>
      <c r="C1510" s="38"/>
      <c r="D1510" s="47"/>
      <c r="E1510" s="33">
        <v>0.0</v>
      </c>
      <c r="F1510" s="48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</row>
    <row r="1511" ht="12.75" customHeight="1">
      <c r="A1511" s="42" t="s">
        <v>80</v>
      </c>
      <c r="B1511" s="43"/>
      <c r="C1511" s="43"/>
      <c r="D1511" s="43"/>
      <c r="E1511" s="43"/>
      <c r="F1511" s="44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</row>
    <row r="1512" ht="12.75" customHeight="1">
      <c r="A1512" s="29" t="s">
        <v>81</v>
      </c>
      <c r="B1512" s="30">
        <v>1.0</v>
      </c>
      <c r="C1512" s="31" t="s">
        <v>23</v>
      </c>
      <c r="D1512" s="47"/>
      <c r="E1512" s="33">
        <f t="shared" ref="E1512:E1516" si="71">D1512*B1512</f>
        <v>0</v>
      </c>
      <c r="F1512" s="48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</row>
    <row r="1513" ht="12.75" customHeight="1">
      <c r="A1513" s="35" t="s">
        <v>82</v>
      </c>
      <c r="B1513" s="30">
        <v>1.0</v>
      </c>
      <c r="C1513" s="36" t="s">
        <v>25</v>
      </c>
      <c r="D1513" s="47"/>
      <c r="E1513" s="33">
        <f t="shared" si="71"/>
        <v>0</v>
      </c>
      <c r="F1513" s="48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</row>
    <row r="1514" ht="12.75" customHeight="1">
      <c r="A1514" s="35" t="s">
        <v>83</v>
      </c>
      <c r="B1514" s="30">
        <v>5.0</v>
      </c>
      <c r="C1514" s="36" t="s">
        <v>27</v>
      </c>
      <c r="D1514" s="47"/>
      <c r="E1514" s="33">
        <f t="shared" si="71"/>
        <v>0</v>
      </c>
      <c r="F1514" s="48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</row>
    <row r="1515" ht="12.75" customHeight="1">
      <c r="A1515" s="29" t="s">
        <v>84</v>
      </c>
      <c r="B1515" s="30">
        <v>5.0</v>
      </c>
      <c r="C1515" s="31" t="s">
        <v>29</v>
      </c>
      <c r="D1515" s="47"/>
      <c r="E1515" s="33">
        <f t="shared" si="71"/>
        <v>0</v>
      </c>
      <c r="F1515" s="48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</row>
    <row r="1516" ht="12.75" customHeight="1">
      <c r="A1516" s="45"/>
      <c r="B1516" s="37"/>
      <c r="C1516" s="46"/>
      <c r="D1516" s="47"/>
      <c r="E1516" s="33">
        <f t="shared" si="71"/>
        <v>0</v>
      </c>
      <c r="F1516" s="48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</row>
    <row r="1517" ht="12.75" customHeight="1">
      <c r="A1517" s="42" t="s">
        <v>85</v>
      </c>
      <c r="B1517" s="43"/>
      <c r="C1517" s="43"/>
      <c r="D1517" s="43"/>
      <c r="E1517" s="43"/>
      <c r="F1517" s="44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</row>
    <row r="1518" ht="12.75" customHeight="1">
      <c r="A1518" s="29" t="s">
        <v>86</v>
      </c>
      <c r="B1518" s="30">
        <v>1.0</v>
      </c>
      <c r="C1518" s="31" t="s">
        <v>23</v>
      </c>
      <c r="D1518" s="47"/>
      <c r="E1518" s="33">
        <f t="shared" ref="E1518:E1522" si="72">D1518*B1518</f>
        <v>0</v>
      </c>
      <c r="F1518" s="48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</row>
    <row r="1519" ht="12.75" customHeight="1">
      <c r="A1519" s="35" t="s">
        <v>87</v>
      </c>
      <c r="B1519" s="30">
        <v>1.0</v>
      </c>
      <c r="C1519" s="36" t="s">
        <v>25</v>
      </c>
      <c r="D1519" s="47"/>
      <c r="E1519" s="33">
        <f t="shared" si="72"/>
        <v>0</v>
      </c>
      <c r="F1519" s="48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</row>
    <row r="1520" ht="12.75" customHeight="1">
      <c r="A1520" s="35" t="s">
        <v>88</v>
      </c>
      <c r="B1520" s="30">
        <v>5.0</v>
      </c>
      <c r="C1520" s="36" t="s">
        <v>27</v>
      </c>
      <c r="D1520" s="47"/>
      <c r="E1520" s="33">
        <f t="shared" si="72"/>
        <v>0</v>
      </c>
      <c r="F1520" s="48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</row>
    <row r="1521" ht="12.75" customHeight="1">
      <c r="A1521" s="29" t="s">
        <v>89</v>
      </c>
      <c r="B1521" s="30">
        <v>5.0</v>
      </c>
      <c r="C1521" s="31" t="s">
        <v>29</v>
      </c>
      <c r="D1521" s="47"/>
      <c r="E1521" s="33">
        <f t="shared" si="72"/>
        <v>0</v>
      </c>
      <c r="F1521" s="48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</row>
    <row r="1522" ht="12.75" customHeight="1">
      <c r="A1522" s="49"/>
      <c r="B1522" s="50"/>
      <c r="C1522" s="51"/>
      <c r="D1522" s="52"/>
      <c r="E1522" s="53">
        <f t="shared" si="72"/>
        <v>0</v>
      </c>
      <c r="F1522" s="54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</row>
    <row r="1523" ht="12.75" customHeight="1">
      <c r="A1523" s="55" t="s">
        <v>90</v>
      </c>
      <c r="E1523" s="56">
        <f>SUMIFS(E1481:E1522,F1481:F1522,"Yes")</f>
        <v>0</v>
      </c>
      <c r="F1523" s="6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</row>
    <row r="1524" ht="12.75" customHeight="1">
      <c r="A1524" s="55" t="s">
        <v>91</v>
      </c>
      <c r="E1524" s="56">
        <f>7.75%*E1523</f>
        <v>0</v>
      </c>
      <c r="F1524" s="6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</row>
    <row r="1525" ht="12.75" customHeight="1">
      <c r="A1525" s="55" t="s">
        <v>92</v>
      </c>
      <c r="E1525" s="57">
        <f>SUMIFS(E1481:E1522,F1481:F1522,"No")</f>
        <v>0</v>
      </c>
      <c r="F1525" s="6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</row>
    <row r="1526" ht="12.75" customHeight="1">
      <c r="A1526" s="58" t="s">
        <v>93</v>
      </c>
      <c r="B1526" s="40"/>
      <c r="C1526" s="40"/>
      <c r="D1526" s="40"/>
      <c r="E1526" s="59"/>
      <c r="F1526" s="6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</row>
    <row r="1527" ht="12.75" customHeight="1">
      <c r="A1527" s="55" t="s">
        <v>94</v>
      </c>
      <c r="E1527" s="60">
        <f>SUM(E1523:E1526)</f>
        <v>0</v>
      </c>
      <c r="F1527" s="6"/>
      <c r="G1527" s="61" t="s">
        <v>166</v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</row>
    <row r="1528" ht="12.75" customHeight="1">
      <c r="A1528" s="4"/>
      <c r="B1528" s="5"/>
      <c r="C1528" s="4"/>
      <c r="D1528" s="4"/>
      <c r="E1528" s="4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</row>
    <row r="1529" ht="12.75" customHeight="1">
      <c r="A1529" s="4"/>
      <c r="B1529" s="5"/>
      <c r="C1529" s="4"/>
      <c r="D1529" s="4"/>
      <c r="E1529" s="4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</row>
    <row r="1530" ht="12.75" customHeight="1">
      <c r="A1530" s="4"/>
      <c r="B1530" s="5"/>
      <c r="C1530" s="4"/>
      <c r="D1530" s="4"/>
      <c r="E1530" s="4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</row>
    <row r="1531" ht="12.75" customHeight="1">
      <c r="A1531" s="4"/>
      <c r="B1531" s="5"/>
      <c r="C1531" s="4"/>
      <c r="D1531" s="4"/>
      <c r="E1531" s="4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</row>
    <row r="1532" ht="12.75" customHeight="1">
      <c r="A1532" s="7" t="s">
        <v>2</v>
      </c>
      <c r="C1532" s="8" t="str">
        <f>$C$3</f>
        <v/>
      </c>
      <c r="D1532" s="9"/>
      <c r="E1532" s="9"/>
      <c r="F1532" s="9"/>
      <c r="G1532" s="6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</row>
    <row r="1533" ht="12.75" customHeight="1">
      <c r="A1533" s="10"/>
      <c r="B1533" s="5"/>
      <c r="C1533" s="5"/>
      <c r="D1533" s="5"/>
      <c r="E1533" s="5"/>
      <c r="F1533" s="3"/>
      <c r="G1533" s="6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</row>
    <row r="1534" ht="12.75" customHeight="1">
      <c r="A1534" s="7" t="s">
        <v>5</v>
      </c>
      <c r="C1534" s="8" t="str">
        <f>$C$5</f>
        <v/>
      </c>
      <c r="D1534" s="9"/>
      <c r="E1534" s="9"/>
      <c r="F1534" s="9"/>
      <c r="G1534" s="6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</row>
    <row r="1535" ht="12.75" customHeight="1">
      <c r="A1535" s="7" t="s">
        <v>7</v>
      </c>
      <c r="C1535" s="8" t="str">
        <f>$C$6</f>
        <v/>
      </c>
      <c r="D1535" s="9"/>
      <c r="E1535" s="9"/>
      <c r="F1535" s="9"/>
      <c r="G1535" s="6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</row>
    <row r="1536" ht="12.75" customHeight="1">
      <c r="A1536" s="7" t="s">
        <v>9</v>
      </c>
      <c r="C1536" s="8" t="str">
        <f>$C$7</f>
        <v/>
      </c>
      <c r="D1536" s="9"/>
      <c r="E1536" s="9"/>
      <c r="F1536" s="9"/>
      <c r="G1536" s="6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</row>
    <row r="1537" ht="12.75" customHeight="1">
      <c r="A1537" s="10"/>
      <c r="B1537" s="5"/>
      <c r="C1537" s="5"/>
      <c r="D1537" s="5"/>
      <c r="E1537" s="5"/>
      <c r="F1537" s="3"/>
      <c r="G1537" s="6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</row>
    <row r="1538" ht="12.75" customHeight="1">
      <c r="A1538" s="7" t="s">
        <v>12</v>
      </c>
      <c r="C1538" s="8" t="str">
        <f>$C$9</f>
        <v/>
      </c>
      <c r="D1538" s="9"/>
      <c r="E1538" s="9"/>
      <c r="F1538" s="9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</row>
    <row r="1539" ht="12.75" customHeight="1">
      <c r="A1539" s="4"/>
      <c r="B1539" s="5"/>
      <c r="C1539" s="4"/>
      <c r="D1539" s="4"/>
      <c r="E1539" s="4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</row>
    <row r="1540" ht="12.75" customHeight="1">
      <c r="A1540" s="4"/>
      <c r="B1540" s="5"/>
      <c r="C1540" s="4"/>
      <c r="D1540" s="4"/>
      <c r="E1540" s="4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</row>
    <row r="1541">
      <c r="A1541" s="63" t="s">
        <v>167</v>
      </c>
      <c r="B1541" s="21"/>
      <c r="C1541" s="21"/>
      <c r="D1541" s="21"/>
      <c r="E1541" s="21"/>
      <c r="F1541" s="22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</row>
    <row r="1542" ht="12.75" customHeight="1">
      <c r="A1542" s="25" t="s">
        <v>15</v>
      </c>
      <c r="B1542" s="21"/>
      <c r="C1542" s="21"/>
      <c r="D1542" s="21"/>
      <c r="E1542" s="21"/>
      <c r="F1542" s="22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</row>
    <row r="1543" ht="12.75" customHeight="1">
      <c r="A1543" s="26" t="s">
        <v>16</v>
      </c>
      <c r="B1543" s="27" t="s">
        <v>17</v>
      </c>
      <c r="C1543" s="27" t="s">
        <v>18</v>
      </c>
      <c r="D1543" s="27" t="s">
        <v>19</v>
      </c>
      <c r="E1543" s="27" t="s">
        <v>20</v>
      </c>
      <c r="F1543" s="28" t="s">
        <v>21</v>
      </c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</row>
    <row r="1544" ht="12.75" customHeight="1">
      <c r="A1544" s="29" t="s">
        <v>22</v>
      </c>
      <c r="B1544" s="30">
        <v>1.0</v>
      </c>
      <c r="C1544" s="31" t="s">
        <v>23</v>
      </c>
      <c r="D1544" s="47"/>
      <c r="E1544" s="33">
        <f t="shared" ref="E1544:E1574" si="73">D1544*B1544</f>
        <v>0</v>
      </c>
      <c r="F1544" s="48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</row>
    <row r="1545" ht="12.75" customHeight="1">
      <c r="A1545" s="35" t="s">
        <v>24</v>
      </c>
      <c r="B1545" s="30">
        <v>1.0</v>
      </c>
      <c r="C1545" s="36" t="s">
        <v>25</v>
      </c>
      <c r="D1545" s="47"/>
      <c r="E1545" s="33">
        <f t="shared" si="73"/>
        <v>0</v>
      </c>
      <c r="F1545" s="48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</row>
    <row r="1546" ht="12.75" customHeight="1">
      <c r="A1546" s="35" t="s">
        <v>26</v>
      </c>
      <c r="B1546" s="30">
        <v>5.0</v>
      </c>
      <c r="C1546" s="36" t="s">
        <v>27</v>
      </c>
      <c r="D1546" s="47"/>
      <c r="E1546" s="33">
        <f t="shared" si="73"/>
        <v>0</v>
      </c>
      <c r="F1546" s="48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</row>
    <row r="1547" ht="12.75" customHeight="1">
      <c r="A1547" s="29" t="s">
        <v>28</v>
      </c>
      <c r="B1547" s="30">
        <v>5.0</v>
      </c>
      <c r="C1547" s="31" t="s">
        <v>29</v>
      </c>
      <c r="D1547" s="47"/>
      <c r="E1547" s="33">
        <f t="shared" si="73"/>
        <v>0</v>
      </c>
      <c r="F1547" s="48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</row>
    <row r="1548" ht="12.75" customHeight="1">
      <c r="A1548" s="35" t="s">
        <v>30</v>
      </c>
      <c r="B1548" s="37">
        <v>0.0</v>
      </c>
      <c r="C1548" s="38" t="s">
        <v>31</v>
      </c>
      <c r="D1548" s="47"/>
      <c r="E1548" s="33">
        <f t="shared" si="73"/>
        <v>0</v>
      </c>
      <c r="F1548" s="48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</row>
    <row r="1549" ht="12.75" customHeight="1">
      <c r="A1549" s="35" t="s">
        <v>32</v>
      </c>
      <c r="B1549" s="37">
        <v>0.0</v>
      </c>
      <c r="C1549" s="38" t="s">
        <v>33</v>
      </c>
      <c r="D1549" s="47"/>
      <c r="E1549" s="33">
        <f t="shared" si="73"/>
        <v>0</v>
      </c>
      <c r="F1549" s="48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</row>
    <row r="1550" ht="12.75" customHeight="1">
      <c r="A1550" s="35" t="s">
        <v>34</v>
      </c>
      <c r="B1550" s="37">
        <v>1.0</v>
      </c>
      <c r="C1550" s="38" t="s">
        <v>35</v>
      </c>
      <c r="D1550" s="47"/>
      <c r="E1550" s="33">
        <f t="shared" si="73"/>
        <v>0</v>
      </c>
      <c r="F1550" s="48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</row>
    <row r="1551" ht="12.75" customHeight="1">
      <c r="A1551" s="35" t="s">
        <v>36</v>
      </c>
      <c r="B1551" s="37">
        <v>1.0</v>
      </c>
      <c r="C1551" s="38" t="s">
        <v>37</v>
      </c>
      <c r="D1551" s="47"/>
      <c r="E1551" s="33">
        <f t="shared" si="73"/>
        <v>0</v>
      </c>
      <c r="F1551" s="48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</row>
    <row r="1552" ht="12.75" customHeight="1">
      <c r="A1552" s="35" t="s">
        <v>38</v>
      </c>
      <c r="B1552" s="37">
        <v>5.0</v>
      </c>
      <c r="C1552" s="38" t="s">
        <v>39</v>
      </c>
      <c r="D1552" s="47"/>
      <c r="E1552" s="33">
        <f t="shared" si="73"/>
        <v>0</v>
      </c>
      <c r="F1552" s="48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</row>
    <row r="1553" ht="12.75" customHeight="1">
      <c r="A1553" s="35" t="s">
        <v>40</v>
      </c>
      <c r="B1553" s="37">
        <v>5.0</v>
      </c>
      <c r="C1553" s="38" t="s">
        <v>41</v>
      </c>
      <c r="D1553" s="47"/>
      <c r="E1553" s="33">
        <f t="shared" si="73"/>
        <v>0</v>
      </c>
      <c r="F1553" s="48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</row>
    <row r="1554" ht="12.75" customHeight="1">
      <c r="A1554" s="35" t="s">
        <v>42</v>
      </c>
      <c r="B1554" s="37">
        <v>1.0</v>
      </c>
      <c r="C1554" s="38" t="s">
        <v>43</v>
      </c>
      <c r="D1554" s="47"/>
      <c r="E1554" s="33">
        <f t="shared" si="73"/>
        <v>0</v>
      </c>
      <c r="F1554" s="48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</row>
    <row r="1555" ht="12.75" customHeight="1">
      <c r="A1555" s="35" t="s">
        <v>44</v>
      </c>
      <c r="B1555" s="37">
        <v>1.0</v>
      </c>
      <c r="C1555" s="38" t="s">
        <v>45</v>
      </c>
      <c r="D1555" s="47"/>
      <c r="E1555" s="33">
        <f t="shared" si="73"/>
        <v>0</v>
      </c>
      <c r="F1555" s="48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</row>
    <row r="1556" ht="12.75" customHeight="1">
      <c r="A1556" s="35" t="s">
        <v>46</v>
      </c>
      <c r="B1556" s="37">
        <v>1.0</v>
      </c>
      <c r="C1556" s="38" t="s">
        <v>47</v>
      </c>
      <c r="D1556" s="47"/>
      <c r="E1556" s="33">
        <f t="shared" si="73"/>
        <v>0</v>
      </c>
      <c r="F1556" s="48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</row>
    <row r="1557" ht="12.75" customHeight="1">
      <c r="A1557" s="35" t="s">
        <v>48</v>
      </c>
      <c r="B1557" s="37">
        <v>1.0</v>
      </c>
      <c r="C1557" s="38" t="s">
        <v>49</v>
      </c>
      <c r="D1557" s="47"/>
      <c r="E1557" s="33">
        <f t="shared" si="73"/>
        <v>0</v>
      </c>
      <c r="F1557" s="48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</row>
    <row r="1558" ht="12.75" customHeight="1">
      <c r="A1558" s="35" t="s">
        <v>50</v>
      </c>
      <c r="B1558" s="37">
        <v>1.0</v>
      </c>
      <c r="C1558" s="38" t="s">
        <v>51</v>
      </c>
      <c r="D1558" s="47"/>
      <c r="E1558" s="33">
        <f t="shared" si="73"/>
        <v>0</v>
      </c>
      <c r="F1558" s="48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</row>
    <row r="1559" ht="12.75" customHeight="1">
      <c r="A1559" s="35" t="s">
        <v>52</v>
      </c>
      <c r="B1559" s="37">
        <v>1.0</v>
      </c>
      <c r="C1559" s="38" t="s">
        <v>53</v>
      </c>
      <c r="D1559" s="47"/>
      <c r="E1559" s="33">
        <f t="shared" si="73"/>
        <v>0</v>
      </c>
      <c r="F1559" s="48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</row>
    <row r="1560" ht="12.75" customHeight="1">
      <c r="A1560" s="35" t="s">
        <v>54</v>
      </c>
      <c r="B1560" s="37">
        <v>1.0</v>
      </c>
      <c r="C1560" s="38" t="s">
        <v>55</v>
      </c>
      <c r="D1560" s="47"/>
      <c r="E1560" s="33">
        <f t="shared" si="73"/>
        <v>0</v>
      </c>
      <c r="F1560" s="48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</row>
    <row r="1561" ht="12.75" customHeight="1">
      <c r="A1561" s="35" t="s">
        <v>56</v>
      </c>
      <c r="B1561" s="37">
        <v>1.0</v>
      </c>
      <c r="C1561" s="38" t="s">
        <v>57</v>
      </c>
      <c r="D1561" s="47"/>
      <c r="E1561" s="33">
        <f t="shared" si="73"/>
        <v>0</v>
      </c>
      <c r="F1561" s="48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</row>
    <row r="1562" ht="12.75" customHeight="1">
      <c r="A1562" s="35" t="s">
        <v>58</v>
      </c>
      <c r="B1562" s="37">
        <v>1.0</v>
      </c>
      <c r="C1562" s="38" t="s">
        <v>59</v>
      </c>
      <c r="D1562" s="47"/>
      <c r="E1562" s="33">
        <f t="shared" si="73"/>
        <v>0</v>
      </c>
      <c r="F1562" s="48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</row>
    <row r="1563" ht="12.75" customHeight="1">
      <c r="A1563" s="35" t="s">
        <v>60</v>
      </c>
      <c r="B1563" s="37">
        <v>1.0</v>
      </c>
      <c r="C1563" s="38" t="s">
        <v>61</v>
      </c>
      <c r="D1563" s="47"/>
      <c r="E1563" s="33">
        <f t="shared" si="73"/>
        <v>0</v>
      </c>
      <c r="F1563" s="48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</row>
    <row r="1564" ht="12.75" customHeight="1">
      <c r="A1564" s="35" t="s">
        <v>62</v>
      </c>
      <c r="B1564" s="37">
        <v>6.0</v>
      </c>
      <c r="C1564" s="38" t="s">
        <v>63</v>
      </c>
      <c r="D1564" s="47"/>
      <c r="E1564" s="33">
        <f t="shared" si="73"/>
        <v>0</v>
      </c>
      <c r="F1564" s="48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</row>
    <row r="1565" ht="12.75" customHeight="1">
      <c r="A1565" s="35" t="s">
        <v>64</v>
      </c>
      <c r="B1565" s="37">
        <v>6.0</v>
      </c>
      <c r="C1565" s="38" t="s">
        <v>65</v>
      </c>
      <c r="D1565" s="47"/>
      <c r="E1565" s="33">
        <f t="shared" si="73"/>
        <v>0</v>
      </c>
      <c r="F1565" s="48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</row>
    <row r="1566" ht="12.75" customHeight="1">
      <c r="A1566" s="35" t="s">
        <v>66</v>
      </c>
      <c r="B1566" s="37">
        <v>6.0</v>
      </c>
      <c r="C1566" s="38" t="s">
        <v>67</v>
      </c>
      <c r="D1566" s="47"/>
      <c r="E1566" s="33">
        <f t="shared" si="73"/>
        <v>0</v>
      </c>
      <c r="F1566" s="48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</row>
    <row r="1567" ht="12.75" customHeight="1">
      <c r="A1567" s="35" t="s">
        <v>68</v>
      </c>
      <c r="B1567" s="37">
        <v>6.0</v>
      </c>
      <c r="C1567" s="38" t="s">
        <v>69</v>
      </c>
      <c r="D1567" s="47"/>
      <c r="E1567" s="33">
        <f t="shared" si="73"/>
        <v>0</v>
      </c>
      <c r="F1567" s="48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</row>
    <row r="1568" ht="12.75" customHeight="1">
      <c r="A1568" s="35" t="s">
        <v>70</v>
      </c>
      <c r="B1568" s="37">
        <v>6.0</v>
      </c>
      <c r="C1568" s="38" t="s">
        <v>71</v>
      </c>
      <c r="D1568" s="47"/>
      <c r="E1568" s="33">
        <f t="shared" si="73"/>
        <v>0</v>
      </c>
      <c r="F1568" s="48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</row>
    <row r="1569" ht="12.75" customHeight="1">
      <c r="A1569" s="35" t="s">
        <v>72</v>
      </c>
      <c r="B1569" s="37">
        <v>6.0</v>
      </c>
      <c r="C1569" s="38" t="s">
        <v>73</v>
      </c>
      <c r="D1569" s="47"/>
      <c r="E1569" s="33">
        <f t="shared" si="73"/>
        <v>0</v>
      </c>
      <c r="F1569" s="48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</row>
    <row r="1570" ht="12.75" customHeight="1">
      <c r="A1570" s="35" t="s">
        <v>74</v>
      </c>
      <c r="B1570" s="37">
        <v>6.0</v>
      </c>
      <c r="C1570" s="38" t="s">
        <v>75</v>
      </c>
      <c r="D1570" s="47"/>
      <c r="E1570" s="33">
        <f t="shared" si="73"/>
        <v>0</v>
      </c>
      <c r="F1570" s="48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</row>
    <row r="1571" ht="12.75" customHeight="1">
      <c r="A1571" s="35" t="s">
        <v>76</v>
      </c>
      <c r="B1571" s="37">
        <v>6.0</v>
      </c>
      <c r="C1571" s="38" t="s">
        <v>77</v>
      </c>
      <c r="D1571" s="47"/>
      <c r="E1571" s="33">
        <f t="shared" si="73"/>
        <v>0</v>
      </c>
      <c r="F1571" s="48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</row>
    <row r="1572" ht="12.75" customHeight="1">
      <c r="A1572" s="35" t="s">
        <v>105</v>
      </c>
      <c r="B1572" s="37">
        <v>6.0</v>
      </c>
      <c r="C1572" s="38" t="s">
        <v>106</v>
      </c>
      <c r="D1572" s="47"/>
      <c r="E1572" s="33">
        <f t="shared" si="73"/>
        <v>0</v>
      </c>
      <c r="F1572" s="48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</row>
    <row r="1573" ht="12.75" customHeight="1">
      <c r="A1573" s="35" t="s">
        <v>78</v>
      </c>
      <c r="B1573" s="37">
        <v>6.0</v>
      </c>
      <c r="C1573" s="38" t="s">
        <v>79</v>
      </c>
      <c r="D1573" s="47"/>
      <c r="E1573" s="33">
        <f t="shared" si="73"/>
        <v>0</v>
      </c>
      <c r="F1573" s="48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</row>
    <row r="1574" ht="12.75" customHeight="1">
      <c r="A1574" s="35"/>
      <c r="B1574" s="37"/>
      <c r="C1574" s="38"/>
      <c r="D1574" s="47"/>
      <c r="E1574" s="33">
        <f t="shared" si="73"/>
        <v>0</v>
      </c>
      <c r="F1574" s="48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</row>
    <row r="1575" ht="12.75" customHeight="1">
      <c r="A1575" s="35"/>
      <c r="B1575" s="37"/>
      <c r="C1575" s="38"/>
      <c r="D1575" s="47"/>
      <c r="E1575" s="33">
        <v>0.0</v>
      </c>
      <c r="F1575" s="48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</row>
    <row r="1576" ht="12.75" customHeight="1">
      <c r="A1576" s="42" t="s">
        <v>80</v>
      </c>
      <c r="B1576" s="43"/>
      <c r="C1576" s="43"/>
      <c r="D1576" s="43"/>
      <c r="E1576" s="43"/>
      <c r="F1576" s="44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</row>
    <row r="1577" ht="12.75" customHeight="1">
      <c r="A1577" s="29" t="s">
        <v>81</v>
      </c>
      <c r="B1577" s="30">
        <v>1.0</v>
      </c>
      <c r="C1577" s="31" t="s">
        <v>23</v>
      </c>
      <c r="D1577" s="47"/>
      <c r="E1577" s="33">
        <f t="shared" ref="E1577:E1581" si="74">D1577*B1577</f>
        <v>0</v>
      </c>
      <c r="F1577" s="48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</row>
    <row r="1578" ht="12.75" customHeight="1">
      <c r="A1578" s="35" t="s">
        <v>82</v>
      </c>
      <c r="B1578" s="30">
        <v>1.0</v>
      </c>
      <c r="C1578" s="36" t="s">
        <v>25</v>
      </c>
      <c r="D1578" s="47"/>
      <c r="E1578" s="33">
        <f t="shared" si="74"/>
        <v>0</v>
      </c>
      <c r="F1578" s="48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</row>
    <row r="1579" ht="12.75" customHeight="1">
      <c r="A1579" s="35" t="s">
        <v>83</v>
      </c>
      <c r="B1579" s="30">
        <v>5.0</v>
      </c>
      <c r="C1579" s="36" t="s">
        <v>27</v>
      </c>
      <c r="D1579" s="47"/>
      <c r="E1579" s="33">
        <f t="shared" si="74"/>
        <v>0</v>
      </c>
      <c r="F1579" s="48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</row>
    <row r="1580" ht="12.75" customHeight="1">
      <c r="A1580" s="29" t="s">
        <v>84</v>
      </c>
      <c r="B1580" s="30">
        <v>5.0</v>
      </c>
      <c r="C1580" s="31" t="s">
        <v>29</v>
      </c>
      <c r="D1580" s="47"/>
      <c r="E1580" s="33">
        <f t="shared" si="74"/>
        <v>0</v>
      </c>
      <c r="F1580" s="48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</row>
    <row r="1581" ht="12.75" customHeight="1">
      <c r="A1581" s="45"/>
      <c r="B1581" s="37"/>
      <c r="C1581" s="46"/>
      <c r="D1581" s="47"/>
      <c r="E1581" s="33">
        <f t="shared" si="74"/>
        <v>0</v>
      </c>
      <c r="F1581" s="48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</row>
    <row r="1582" ht="12.75" customHeight="1">
      <c r="A1582" s="42" t="s">
        <v>85</v>
      </c>
      <c r="B1582" s="43"/>
      <c r="C1582" s="43"/>
      <c r="D1582" s="43"/>
      <c r="E1582" s="43"/>
      <c r="F1582" s="44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</row>
    <row r="1583" ht="12.75" customHeight="1">
      <c r="A1583" s="29" t="s">
        <v>86</v>
      </c>
      <c r="B1583" s="30">
        <v>1.0</v>
      </c>
      <c r="C1583" s="31" t="s">
        <v>23</v>
      </c>
      <c r="D1583" s="47"/>
      <c r="E1583" s="33">
        <f t="shared" ref="E1583:E1587" si="75">D1583*B1583</f>
        <v>0</v>
      </c>
      <c r="F1583" s="48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</row>
    <row r="1584" ht="12.75" customHeight="1">
      <c r="A1584" s="35" t="s">
        <v>87</v>
      </c>
      <c r="B1584" s="30">
        <v>1.0</v>
      </c>
      <c r="C1584" s="36" t="s">
        <v>25</v>
      </c>
      <c r="D1584" s="47"/>
      <c r="E1584" s="33">
        <f t="shared" si="75"/>
        <v>0</v>
      </c>
      <c r="F1584" s="48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</row>
    <row r="1585" ht="12.75" customHeight="1">
      <c r="A1585" s="35" t="s">
        <v>88</v>
      </c>
      <c r="B1585" s="30">
        <v>5.0</v>
      </c>
      <c r="C1585" s="36" t="s">
        <v>27</v>
      </c>
      <c r="D1585" s="47"/>
      <c r="E1585" s="33">
        <f t="shared" si="75"/>
        <v>0</v>
      </c>
      <c r="F1585" s="48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</row>
    <row r="1586" ht="12.75" customHeight="1">
      <c r="A1586" s="29" t="s">
        <v>89</v>
      </c>
      <c r="B1586" s="30">
        <v>5.0</v>
      </c>
      <c r="C1586" s="31" t="s">
        <v>29</v>
      </c>
      <c r="D1586" s="47"/>
      <c r="E1586" s="33">
        <f t="shared" si="75"/>
        <v>0</v>
      </c>
      <c r="F1586" s="48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</row>
    <row r="1587" ht="12.75" customHeight="1">
      <c r="A1587" s="49"/>
      <c r="B1587" s="50"/>
      <c r="C1587" s="51"/>
      <c r="D1587" s="52"/>
      <c r="E1587" s="53">
        <f t="shared" si="75"/>
        <v>0</v>
      </c>
      <c r="F1587" s="54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</row>
    <row r="1588" ht="12.75" customHeight="1">
      <c r="A1588" s="55" t="s">
        <v>90</v>
      </c>
      <c r="E1588" s="56">
        <f>SUMIFS(E1544:E1587,F1544:F1587,"Yes")</f>
        <v>0</v>
      </c>
      <c r="F1588" s="6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</row>
    <row r="1589" ht="12.75" customHeight="1">
      <c r="A1589" s="55" t="s">
        <v>91</v>
      </c>
      <c r="E1589" s="56">
        <f>7.75%*E1588</f>
        <v>0</v>
      </c>
      <c r="F1589" s="6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</row>
    <row r="1590" ht="12.75" customHeight="1">
      <c r="A1590" s="55" t="s">
        <v>92</v>
      </c>
      <c r="E1590" s="57">
        <f>SUMIFS(E1544:E1587,F1544:F1587,"No")</f>
        <v>0</v>
      </c>
      <c r="F1590" s="6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</row>
    <row r="1591" ht="12.75" customHeight="1">
      <c r="A1591" s="58" t="s">
        <v>93</v>
      </c>
      <c r="B1591" s="40"/>
      <c r="C1591" s="40"/>
      <c r="D1591" s="40"/>
      <c r="E1591" s="59"/>
      <c r="F1591" s="6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</row>
    <row r="1592" ht="12.75" customHeight="1">
      <c r="A1592" s="55" t="s">
        <v>94</v>
      </c>
      <c r="E1592" s="60">
        <f>SUM(E1588:E1591)</f>
        <v>0</v>
      </c>
      <c r="F1592" s="6"/>
      <c r="G1592" s="61" t="s">
        <v>168</v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</row>
    <row r="1593" ht="12.75" customHeight="1">
      <c r="A1593" s="55"/>
      <c r="B1593" s="55"/>
      <c r="C1593" s="55"/>
      <c r="D1593" s="55"/>
      <c r="E1593" s="64"/>
      <c r="F1593" s="6"/>
      <c r="G1593" s="61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</row>
    <row r="1594" ht="12.75" customHeight="1">
      <c r="A1594" s="55"/>
      <c r="B1594" s="55"/>
      <c r="C1594" s="55"/>
      <c r="D1594" s="55"/>
      <c r="E1594" s="64"/>
      <c r="F1594" s="6"/>
      <c r="G1594" s="61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</row>
    <row r="1595" ht="12.75" customHeight="1">
      <c r="A1595" s="55"/>
      <c r="B1595" s="55"/>
      <c r="C1595" s="55"/>
      <c r="D1595" s="55"/>
      <c r="E1595" s="64"/>
      <c r="F1595" s="6"/>
      <c r="G1595" s="61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</row>
    <row r="1596" ht="12.75" customHeight="1">
      <c r="A1596" s="55"/>
      <c r="B1596" s="55"/>
      <c r="C1596" s="55"/>
      <c r="D1596" s="55"/>
      <c r="E1596" s="64"/>
      <c r="F1596" s="6"/>
      <c r="G1596" s="61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</row>
    <row r="1597" ht="12.75" customHeight="1">
      <c r="A1597" s="55"/>
      <c r="B1597" s="55"/>
      <c r="C1597" s="55"/>
      <c r="D1597" s="55"/>
      <c r="E1597" s="64"/>
      <c r="F1597" s="6"/>
      <c r="G1597" s="61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</row>
    <row r="1598" ht="12.75" customHeight="1">
      <c r="A1598" s="55"/>
      <c r="B1598" s="55"/>
      <c r="C1598" s="55"/>
      <c r="D1598" s="55"/>
      <c r="E1598" s="64"/>
      <c r="F1598" s="6"/>
      <c r="G1598" s="61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</row>
    <row r="1599" ht="12.75" customHeight="1">
      <c r="A1599" s="55"/>
      <c r="B1599" s="55"/>
      <c r="C1599" s="55"/>
      <c r="D1599" s="55"/>
      <c r="E1599" s="64"/>
      <c r="F1599" s="6"/>
      <c r="G1599" s="61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</row>
    <row r="1600" ht="12.75" customHeight="1">
      <c r="A1600" s="55"/>
      <c r="B1600" s="55"/>
      <c r="C1600" s="55"/>
      <c r="D1600" s="55"/>
      <c r="E1600" s="64"/>
      <c r="F1600" s="6"/>
      <c r="G1600" s="61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</row>
    <row r="1601" ht="12.75" customHeight="1">
      <c r="A1601" s="55"/>
      <c r="B1601" s="55"/>
      <c r="C1601" s="55"/>
      <c r="D1601" s="55"/>
      <c r="E1601" s="64"/>
      <c r="F1601" s="6"/>
      <c r="G1601" s="61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</row>
    <row r="1602" ht="12.75" customHeight="1">
      <c r="A1602" s="55"/>
      <c r="B1602" s="55"/>
      <c r="C1602" s="55"/>
      <c r="D1602" s="55"/>
      <c r="E1602" s="64"/>
      <c r="F1602" s="6"/>
      <c r="G1602" s="61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</row>
    <row r="1603" ht="12.75" customHeight="1">
      <c r="A1603" s="55"/>
      <c r="B1603" s="55"/>
      <c r="C1603" s="55"/>
      <c r="D1603" s="55"/>
      <c r="E1603" s="64"/>
      <c r="F1603" s="6"/>
      <c r="G1603" s="61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</row>
    <row r="1604" ht="12.75" customHeight="1">
      <c r="A1604" s="55"/>
      <c r="B1604" s="55"/>
      <c r="C1604" s="55"/>
      <c r="D1604" s="55"/>
      <c r="E1604" s="64"/>
      <c r="F1604" s="6"/>
      <c r="G1604" s="61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</row>
    <row r="1605" ht="12.75" customHeight="1">
      <c r="A1605" s="55"/>
      <c r="B1605" s="55"/>
      <c r="C1605" s="55"/>
      <c r="D1605" s="55"/>
      <c r="E1605" s="64"/>
      <c r="F1605" s="6"/>
      <c r="G1605" s="61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</row>
    <row r="1606" ht="12.75" customHeight="1">
      <c r="A1606" s="55"/>
      <c r="B1606" s="55"/>
      <c r="C1606" s="55"/>
      <c r="D1606" s="55"/>
      <c r="E1606" s="64"/>
      <c r="F1606" s="6"/>
      <c r="G1606" s="61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</row>
    <row r="1607" ht="12.75" customHeight="1">
      <c r="A1607" s="55"/>
      <c r="B1607" s="55"/>
      <c r="C1607" s="55"/>
      <c r="D1607" s="55"/>
      <c r="E1607" s="64"/>
      <c r="F1607" s="6"/>
      <c r="G1607" s="61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</row>
    <row r="1608" ht="12.75" customHeight="1">
      <c r="A1608" s="55"/>
      <c r="B1608" s="55"/>
      <c r="C1608" s="55"/>
      <c r="D1608" s="55"/>
      <c r="E1608" s="64"/>
      <c r="F1608" s="6"/>
      <c r="G1608" s="61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</row>
    <row r="1609" ht="12.75" customHeight="1">
      <c r="A1609" s="55"/>
      <c r="B1609" s="55"/>
      <c r="C1609" s="55"/>
      <c r="D1609" s="55"/>
      <c r="E1609" s="64"/>
      <c r="F1609" s="6"/>
      <c r="G1609" s="61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</row>
    <row r="1610" ht="12.75" customHeight="1">
      <c r="A1610" s="55"/>
      <c r="B1610" s="55"/>
      <c r="C1610" s="55"/>
      <c r="D1610" s="55"/>
      <c r="E1610" s="64"/>
      <c r="F1610" s="6"/>
      <c r="G1610" s="61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</row>
    <row r="1611" ht="12.75" customHeight="1">
      <c r="A1611" s="55"/>
      <c r="B1611" s="55"/>
      <c r="C1611" s="55"/>
      <c r="D1611" s="55"/>
      <c r="E1611" s="64"/>
      <c r="F1611" s="6"/>
      <c r="G1611" s="61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</row>
    <row r="1612" ht="12.75" customHeight="1">
      <c r="A1612" s="55"/>
      <c r="B1612" s="55"/>
      <c r="C1612" s="55"/>
      <c r="D1612" s="55"/>
      <c r="E1612" s="64"/>
      <c r="F1612" s="6"/>
      <c r="G1612" s="61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</row>
    <row r="1613" ht="12.75" customHeight="1">
      <c r="A1613" s="55"/>
      <c r="B1613" s="55"/>
      <c r="C1613" s="55"/>
      <c r="D1613" s="55"/>
      <c r="E1613" s="64"/>
      <c r="F1613" s="6"/>
      <c r="G1613" s="61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</row>
    <row r="1614" ht="12.75" customHeight="1">
      <c r="A1614" s="55"/>
      <c r="B1614" s="55"/>
      <c r="C1614" s="55"/>
      <c r="D1614" s="55"/>
      <c r="E1614" s="64"/>
      <c r="F1614" s="6"/>
      <c r="G1614" s="61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</row>
    <row r="1615" ht="12.75" customHeight="1">
      <c r="A1615" s="55"/>
      <c r="B1615" s="55"/>
      <c r="C1615" s="55"/>
      <c r="D1615" s="55"/>
      <c r="E1615" s="64"/>
      <c r="F1615" s="6"/>
      <c r="G1615" s="61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</row>
    <row r="1616" ht="12.75" customHeight="1">
      <c r="A1616" s="55"/>
      <c r="B1616" s="55"/>
      <c r="C1616" s="55"/>
      <c r="D1616" s="55"/>
      <c r="E1616" s="64"/>
      <c r="F1616" s="6"/>
      <c r="G1616" s="61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</row>
    <row r="1617" ht="12.75" customHeight="1">
      <c r="A1617" s="55"/>
      <c r="B1617" s="55"/>
      <c r="C1617" s="55"/>
      <c r="D1617" s="55"/>
      <c r="E1617" s="64"/>
      <c r="F1617" s="6"/>
      <c r="G1617" s="61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</row>
    <row r="1618" ht="12.75" customHeight="1">
      <c r="A1618" s="55"/>
      <c r="B1618" s="55"/>
      <c r="C1618" s="55"/>
      <c r="D1618" s="55"/>
      <c r="E1618" s="64"/>
      <c r="F1618" s="6"/>
      <c r="G1618" s="61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</row>
    <row r="1619" ht="12.75" customHeight="1">
      <c r="A1619" s="55"/>
      <c r="B1619" s="55"/>
      <c r="C1619" s="55"/>
      <c r="D1619" s="55"/>
      <c r="E1619" s="64"/>
      <c r="F1619" s="6"/>
      <c r="G1619" s="61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</row>
    <row r="1620" ht="12.75" customHeight="1">
      <c r="A1620" s="55"/>
      <c r="B1620" s="55"/>
      <c r="C1620" s="55"/>
      <c r="D1620" s="55"/>
      <c r="E1620" s="64"/>
      <c r="F1620" s="6"/>
      <c r="G1620" s="61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</row>
    <row r="1621" ht="12.75" customHeight="1">
      <c r="A1621" s="55"/>
      <c r="B1621" s="55"/>
      <c r="C1621" s="55"/>
      <c r="D1621" s="55"/>
      <c r="E1621" s="64"/>
      <c r="F1621" s="6"/>
      <c r="G1621" s="61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</row>
    <row r="1622" ht="12.75" customHeight="1">
      <c r="A1622" s="55"/>
      <c r="B1622" s="55"/>
      <c r="C1622" s="55"/>
      <c r="D1622" s="55"/>
      <c r="E1622" s="64"/>
      <c r="F1622" s="6"/>
      <c r="G1622" s="61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</row>
    <row r="1623" ht="12.75" customHeight="1">
      <c r="A1623" s="55"/>
      <c r="B1623" s="55"/>
      <c r="C1623" s="55"/>
      <c r="D1623" s="55"/>
      <c r="E1623" s="64"/>
      <c r="F1623" s="6"/>
      <c r="G1623" s="61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</row>
    <row r="1624" ht="12.75" customHeight="1">
      <c r="A1624" s="55"/>
      <c r="B1624" s="55"/>
      <c r="C1624" s="55"/>
      <c r="D1624" s="55"/>
      <c r="E1624" s="64"/>
      <c r="F1624" s="6"/>
      <c r="G1624" s="61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</row>
    <row r="1625" ht="12.75" customHeight="1">
      <c r="A1625" s="55"/>
      <c r="B1625" s="55"/>
      <c r="C1625" s="55"/>
      <c r="D1625" s="55"/>
      <c r="E1625" s="64"/>
      <c r="F1625" s="6"/>
      <c r="G1625" s="61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</row>
    <row r="1626" ht="12.75" customHeight="1">
      <c r="A1626" s="55"/>
      <c r="B1626" s="55"/>
      <c r="C1626" s="55"/>
      <c r="D1626" s="55"/>
      <c r="E1626" s="64"/>
      <c r="F1626" s="6"/>
      <c r="G1626" s="61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</row>
    <row r="1627" ht="12.75" customHeight="1">
      <c r="A1627" s="55"/>
      <c r="B1627" s="55"/>
      <c r="C1627" s="55"/>
      <c r="D1627" s="55"/>
      <c r="E1627" s="64"/>
      <c r="F1627" s="6"/>
      <c r="G1627" s="61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</row>
    <row r="1628" ht="12.75" customHeight="1">
      <c r="A1628" s="55"/>
      <c r="B1628" s="55"/>
      <c r="C1628" s="55"/>
      <c r="D1628" s="55"/>
      <c r="E1628" s="64"/>
      <c r="F1628" s="6"/>
      <c r="G1628" s="61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</row>
    <row r="1629" ht="12.75" customHeight="1">
      <c r="A1629" s="55"/>
      <c r="B1629" s="55"/>
      <c r="C1629" s="55"/>
      <c r="D1629" s="55"/>
      <c r="E1629" s="64"/>
      <c r="F1629" s="6"/>
      <c r="G1629" s="61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</row>
    <row r="1630" ht="12.75" customHeight="1">
      <c r="A1630" s="55"/>
      <c r="B1630" s="55"/>
      <c r="C1630" s="55"/>
      <c r="D1630" s="55"/>
      <c r="E1630" s="64"/>
      <c r="F1630" s="6"/>
      <c r="G1630" s="61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</row>
    <row r="1631" ht="12.75" customHeight="1">
      <c r="A1631" s="55"/>
      <c r="B1631" s="55"/>
      <c r="C1631" s="55"/>
      <c r="D1631" s="55"/>
      <c r="E1631" s="64"/>
      <c r="F1631" s="6"/>
      <c r="G1631" s="61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</row>
    <row r="1632" ht="12.75" customHeight="1">
      <c r="A1632" s="55"/>
      <c r="B1632" s="55"/>
      <c r="C1632" s="55"/>
      <c r="D1632" s="55"/>
      <c r="E1632" s="64"/>
      <c r="F1632" s="6"/>
      <c r="G1632" s="61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</row>
    <row r="1633" ht="12.75" customHeight="1">
      <c r="A1633" s="55"/>
      <c r="B1633" s="55"/>
      <c r="C1633" s="55"/>
      <c r="D1633" s="55"/>
      <c r="E1633" s="64"/>
      <c r="F1633" s="6"/>
      <c r="G1633" s="61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</row>
    <row r="1634" ht="12.75" customHeight="1">
      <c r="A1634" s="55"/>
      <c r="B1634" s="55"/>
      <c r="C1634" s="55"/>
      <c r="D1634" s="55"/>
      <c r="E1634" s="64"/>
      <c r="F1634" s="6"/>
      <c r="G1634" s="61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</row>
    <row r="1635" ht="12.75" customHeight="1">
      <c r="A1635" s="55"/>
      <c r="B1635" s="55"/>
      <c r="C1635" s="55"/>
      <c r="D1635" s="55"/>
      <c r="E1635" s="64"/>
      <c r="F1635" s="6"/>
      <c r="G1635" s="61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</row>
    <row r="1636" ht="12.75" customHeight="1">
      <c r="A1636" s="55"/>
      <c r="B1636" s="55"/>
      <c r="C1636" s="55"/>
      <c r="D1636" s="55"/>
      <c r="E1636" s="64"/>
      <c r="F1636" s="6"/>
      <c r="G1636" s="61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</row>
    <row r="1637" ht="12.75" customHeight="1">
      <c r="A1637" s="55"/>
      <c r="B1637" s="55"/>
      <c r="C1637" s="55"/>
      <c r="D1637" s="55"/>
      <c r="E1637" s="64"/>
      <c r="F1637" s="6"/>
      <c r="G1637" s="61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</row>
    <row r="1638" ht="12.75" customHeight="1">
      <c r="A1638" s="55"/>
      <c r="B1638" s="55"/>
      <c r="C1638" s="55"/>
      <c r="D1638" s="55"/>
      <c r="E1638" s="64"/>
      <c r="F1638" s="6"/>
      <c r="G1638" s="61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</row>
    <row r="1639" ht="12.75" customHeight="1">
      <c r="A1639" s="55"/>
      <c r="B1639" s="55"/>
      <c r="C1639" s="55"/>
      <c r="D1639" s="55"/>
      <c r="E1639" s="64"/>
      <c r="F1639" s="6"/>
      <c r="G1639" s="61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</row>
    <row r="1640" ht="12.75" customHeight="1">
      <c r="A1640" s="55"/>
      <c r="B1640" s="55"/>
      <c r="C1640" s="55"/>
      <c r="D1640" s="55"/>
      <c r="E1640" s="64"/>
      <c r="F1640" s="6"/>
      <c r="G1640" s="61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</row>
    <row r="1641" ht="12.75" customHeight="1">
      <c r="A1641" s="55"/>
      <c r="B1641" s="55"/>
      <c r="C1641" s="55"/>
      <c r="D1641" s="55"/>
      <c r="E1641" s="64"/>
      <c r="F1641" s="6"/>
      <c r="G1641" s="61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</row>
    <row r="1642" ht="12.75" customHeight="1">
      <c r="A1642" s="55"/>
      <c r="B1642" s="55"/>
      <c r="C1642" s="55"/>
      <c r="D1642" s="55"/>
      <c r="E1642" s="64"/>
      <c r="F1642" s="6"/>
      <c r="G1642" s="61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</row>
    <row r="1643" ht="12.75" customHeight="1">
      <c r="A1643" s="55"/>
      <c r="B1643" s="55"/>
      <c r="C1643" s="55"/>
      <c r="D1643" s="55"/>
      <c r="E1643" s="64"/>
      <c r="F1643" s="6"/>
      <c r="G1643" s="61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</row>
    <row r="1644" ht="12.75" customHeight="1">
      <c r="A1644" s="55"/>
      <c r="B1644" s="55"/>
      <c r="C1644" s="55"/>
      <c r="D1644" s="55"/>
      <c r="E1644" s="64"/>
      <c r="F1644" s="6"/>
      <c r="G1644" s="61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</row>
    <row r="1645" ht="12.75" customHeight="1">
      <c r="A1645" s="55"/>
      <c r="B1645" s="55"/>
      <c r="C1645" s="55"/>
      <c r="D1645" s="55"/>
      <c r="E1645" s="64"/>
      <c r="F1645" s="6"/>
      <c r="G1645" s="61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</row>
    <row r="1646" ht="12.75" customHeight="1">
      <c r="A1646" s="55"/>
      <c r="B1646" s="55"/>
      <c r="C1646" s="55"/>
      <c r="D1646" s="55"/>
      <c r="E1646" s="64"/>
      <c r="F1646" s="6"/>
      <c r="G1646" s="61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</row>
    <row r="1647" ht="12.75" customHeight="1">
      <c r="A1647" s="55"/>
      <c r="B1647" s="55"/>
      <c r="C1647" s="55"/>
      <c r="D1647" s="55"/>
      <c r="E1647" s="64"/>
      <c r="F1647" s="6"/>
      <c r="G1647" s="61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</row>
    <row r="1648" ht="12.75" customHeight="1">
      <c r="A1648" s="55"/>
      <c r="B1648" s="55"/>
      <c r="C1648" s="55"/>
      <c r="D1648" s="55"/>
      <c r="E1648" s="64"/>
      <c r="F1648" s="6"/>
      <c r="G1648" s="61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</row>
    <row r="1649" ht="12.75" customHeight="1">
      <c r="A1649" s="55"/>
      <c r="B1649" s="55"/>
      <c r="C1649" s="55"/>
      <c r="D1649" s="55"/>
      <c r="E1649" s="64"/>
      <c r="F1649" s="6"/>
      <c r="G1649" s="61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</row>
    <row r="1650" ht="12.75" customHeight="1">
      <c r="A1650" s="55"/>
      <c r="B1650" s="55"/>
      <c r="C1650" s="55"/>
      <c r="D1650" s="55"/>
      <c r="E1650" s="64"/>
      <c r="F1650" s="6"/>
      <c r="G1650" s="61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</row>
    <row r="1651" ht="12.75" customHeight="1">
      <c r="A1651" s="55"/>
      <c r="B1651" s="55"/>
      <c r="C1651" s="55"/>
      <c r="D1651" s="55"/>
      <c r="E1651" s="64"/>
      <c r="F1651" s="6"/>
      <c r="G1651" s="61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</row>
    <row r="1652" ht="12.75" customHeight="1">
      <c r="A1652" s="55"/>
      <c r="B1652" s="55"/>
      <c r="C1652" s="55"/>
      <c r="D1652" s="55"/>
      <c r="E1652" s="64"/>
      <c r="F1652" s="6"/>
      <c r="G1652" s="61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</row>
    <row r="1653" ht="12.75" customHeight="1">
      <c r="A1653" s="55"/>
      <c r="B1653" s="55"/>
      <c r="C1653" s="55"/>
      <c r="D1653" s="55"/>
      <c r="E1653" s="64"/>
      <c r="F1653" s="6"/>
      <c r="G1653" s="61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</row>
    <row r="1654" ht="12.75" customHeight="1">
      <c r="A1654" s="55"/>
      <c r="B1654" s="55"/>
      <c r="C1654" s="55"/>
      <c r="D1654" s="55"/>
      <c r="E1654" s="64"/>
      <c r="F1654" s="6"/>
      <c r="G1654" s="61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</row>
    <row r="1655" ht="12.75" customHeight="1">
      <c r="A1655" s="55"/>
      <c r="B1655" s="55"/>
      <c r="C1655" s="55"/>
      <c r="D1655" s="55"/>
      <c r="E1655" s="64"/>
      <c r="F1655" s="6"/>
      <c r="G1655" s="61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</row>
    <row r="1656" ht="12.75" customHeight="1">
      <c r="A1656" s="55"/>
      <c r="B1656" s="55"/>
      <c r="C1656" s="55"/>
      <c r="D1656" s="55"/>
      <c r="E1656" s="64"/>
      <c r="F1656" s="6"/>
      <c r="G1656" s="61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</row>
    <row r="1657" ht="12.75" customHeight="1">
      <c r="A1657" s="55"/>
      <c r="B1657" s="55"/>
      <c r="C1657" s="55"/>
      <c r="D1657" s="55"/>
      <c r="E1657" s="64"/>
      <c r="F1657" s="6"/>
      <c r="G1657" s="61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</row>
    <row r="1658" ht="12.75" customHeight="1">
      <c r="A1658" s="55"/>
      <c r="B1658" s="55"/>
      <c r="C1658" s="55"/>
      <c r="D1658" s="55"/>
      <c r="E1658" s="64"/>
      <c r="F1658" s="6"/>
      <c r="G1658" s="61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</row>
    <row r="1659" ht="12.75" customHeight="1">
      <c r="A1659" s="55"/>
      <c r="B1659" s="55"/>
      <c r="C1659" s="55"/>
      <c r="D1659" s="55"/>
      <c r="E1659" s="64"/>
      <c r="F1659" s="6"/>
      <c r="G1659" s="61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</row>
    <row r="1660" ht="12.75" customHeight="1">
      <c r="A1660" s="55"/>
      <c r="B1660" s="55"/>
      <c r="C1660" s="55"/>
      <c r="D1660" s="55"/>
      <c r="E1660" s="64"/>
      <c r="F1660" s="6"/>
      <c r="G1660" s="61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</row>
    <row r="1661" ht="12.75" customHeight="1">
      <c r="A1661" s="55"/>
      <c r="B1661" s="55"/>
      <c r="C1661" s="55"/>
      <c r="D1661" s="55"/>
      <c r="E1661" s="64"/>
      <c r="F1661" s="6"/>
      <c r="G1661" s="61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</row>
    <row r="1662" ht="12.75" customHeight="1">
      <c r="A1662" s="55"/>
      <c r="B1662" s="55"/>
      <c r="C1662" s="55"/>
      <c r="D1662" s="55"/>
      <c r="E1662" s="64"/>
      <c r="F1662" s="6"/>
      <c r="G1662" s="61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</row>
    <row r="1663" ht="12.75" customHeight="1">
      <c r="A1663" s="55"/>
      <c r="B1663" s="55"/>
      <c r="C1663" s="55"/>
      <c r="D1663" s="55"/>
      <c r="E1663" s="64"/>
      <c r="F1663" s="6"/>
      <c r="G1663" s="61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</row>
    <row r="1664" ht="12.75" customHeight="1">
      <c r="A1664" s="55"/>
      <c r="B1664" s="55"/>
      <c r="C1664" s="55"/>
      <c r="D1664" s="55"/>
      <c r="E1664" s="64"/>
      <c r="F1664" s="6"/>
      <c r="G1664" s="61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</row>
    <row r="1665" ht="12.75" customHeight="1">
      <c r="A1665" s="55"/>
      <c r="B1665" s="55"/>
      <c r="C1665" s="55"/>
      <c r="D1665" s="55"/>
      <c r="E1665" s="64"/>
      <c r="F1665" s="6"/>
      <c r="G1665" s="61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</row>
    <row r="1666" ht="12.75" customHeight="1">
      <c r="A1666" s="55"/>
      <c r="B1666" s="55"/>
      <c r="C1666" s="55"/>
      <c r="D1666" s="55"/>
      <c r="E1666" s="64"/>
      <c r="F1666" s="6"/>
      <c r="G1666" s="61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</row>
    <row r="1667" ht="12.75" customHeight="1">
      <c r="A1667" s="55"/>
      <c r="B1667" s="55"/>
      <c r="C1667" s="55"/>
      <c r="D1667" s="55"/>
      <c r="E1667" s="64"/>
      <c r="F1667" s="6"/>
      <c r="G1667" s="61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</row>
    <row r="1668" ht="12.75" customHeight="1">
      <c r="A1668" s="55"/>
      <c r="B1668" s="55"/>
      <c r="C1668" s="55"/>
      <c r="D1668" s="55"/>
      <c r="E1668" s="64"/>
      <c r="F1668" s="6"/>
      <c r="G1668" s="61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</row>
    <row r="1669" ht="12.75" customHeight="1">
      <c r="A1669" s="55"/>
      <c r="B1669" s="55"/>
      <c r="C1669" s="55"/>
      <c r="D1669" s="55"/>
      <c r="E1669" s="64"/>
      <c r="F1669" s="6"/>
      <c r="G1669" s="61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</row>
    <row r="1670" ht="12.75" customHeight="1">
      <c r="A1670" s="55"/>
      <c r="B1670" s="55"/>
      <c r="C1670" s="55"/>
      <c r="D1670" s="55"/>
      <c r="E1670" s="64"/>
      <c r="F1670" s="6"/>
      <c r="G1670" s="61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</row>
    <row r="1671" ht="12.75" customHeight="1">
      <c r="A1671" s="55"/>
      <c r="B1671" s="55"/>
      <c r="C1671" s="55"/>
      <c r="D1671" s="55"/>
      <c r="E1671" s="64"/>
      <c r="F1671" s="6"/>
      <c r="G1671" s="61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</row>
    <row r="1672" ht="12.75" customHeight="1">
      <c r="A1672" s="55"/>
      <c r="B1672" s="55"/>
      <c r="C1672" s="55"/>
      <c r="D1672" s="55"/>
      <c r="E1672" s="64"/>
      <c r="F1672" s="6"/>
      <c r="G1672" s="61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</row>
    <row r="1673" ht="12.75" customHeight="1">
      <c r="A1673" s="55"/>
      <c r="B1673" s="55"/>
      <c r="C1673" s="55"/>
      <c r="D1673" s="55"/>
      <c r="E1673" s="64"/>
      <c r="F1673" s="6"/>
      <c r="G1673" s="61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</row>
    <row r="1674" ht="12.75" customHeight="1">
      <c r="A1674" s="55"/>
      <c r="B1674" s="55"/>
      <c r="C1674" s="55"/>
      <c r="D1674" s="55"/>
      <c r="E1674" s="64"/>
      <c r="F1674" s="6"/>
      <c r="G1674" s="61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</row>
    <row r="1675" ht="12.75" customHeight="1">
      <c r="A1675" s="55"/>
      <c r="B1675" s="55"/>
      <c r="C1675" s="55"/>
      <c r="D1675" s="55"/>
      <c r="E1675" s="64"/>
      <c r="F1675" s="6"/>
      <c r="G1675" s="61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</row>
    <row r="1676" ht="12.75" customHeight="1">
      <c r="A1676" s="55"/>
      <c r="B1676" s="55"/>
      <c r="C1676" s="55"/>
      <c r="D1676" s="55"/>
      <c r="E1676" s="64"/>
      <c r="F1676" s="6"/>
      <c r="G1676" s="61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</row>
    <row r="1677" ht="12.75" customHeight="1">
      <c r="A1677" s="55"/>
      <c r="B1677" s="55"/>
      <c r="C1677" s="55"/>
      <c r="D1677" s="55"/>
      <c r="E1677" s="64"/>
      <c r="F1677" s="6"/>
      <c r="G1677" s="61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</row>
    <row r="1678" ht="12.75" customHeight="1">
      <c r="A1678" s="55"/>
      <c r="B1678" s="55"/>
      <c r="C1678" s="55"/>
      <c r="D1678" s="55"/>
      <c r="E1678" s="64"/>
      <c r="F1678" s="6"/>
      <c r="G1678" s="61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</row>
    <row r="1679" ht="12.75" customHeight="1">
      <c r="A1679" s="55"/>
      <c r="B1679" s="55"/>
      <c r="C1679" s="55"/>
      <c r="D1679" s="55"/>
      <c r="E1679" s="64"/>
      <c r="F1679" s="6"/>
      <c r="G1679" s="61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</row>
    <row r="1680" ht="12.75" customHeight="1">
      <c r="A1680" s="55"/>
      <c r="B1680" s="55"/>
      <c r="C1680" s="55"/>
      <c r="D1680" s="55"/>
      <c r="E1680" s="64"/>
      <c r="F1680" s="6"/>
      <c r="G1680" s="61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</row>
    <row r="1681" ht="12.75" customHeight="1">
      <c r="A1681" s="55"/>
      <c r="B1681" s="55"/>
      <c r="C1681" s="55"/>
      <c r="D1681" s="55"/>
      <c r="E1681" s="64"/>
      <c r="F1681" s="6"/>
      <c r="G1681" s="61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</row>
    <row r="1682" ht="12.75" customHeight="1">
      <c r="A1682" s="55"/>
      <c r="B1682" s="55"/>
      <c r="C1682" s="55"/>
      <c r="D1682" s="55"/>
      <c r="E1682" s="64"/>
      <c r="F1682" s="6"/>
      <c r="G1682" s="61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</row>
    <row r="1683" ht="12.75" customHeight="1">
      <c r="A1683" s="55"/>
      <c r="B1683" s="55"/>
      <c r="C1683" s="55"/>
      <c r="D1683" s="55"/>
      <c r="E1683" s="64"/>
      <c r="F1683" s="6"/>
      <c r="G1683" s="61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</row>
    <row r="1684" ht="12.75" customHeight="1">
      <c r="A1684" s="55"/>
      <c r="B1684" s="55"/>
      <c r="C1684" s="55"/>
      <c r="D1684" s="55"/>
      <c r="E1684" s="64"/>
      <c r="F1684" s="6"/>
      <c r="G1684" s="61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</row>
    <row r="1685" ht="12.75" customHeight="1">
      <c r="A1685" s="55"/>
      <c r="B1685" s="55"/>
      <c r="C1685" s="55"/>
      <c r="D1685" s="55"/>
      <c r="E1685" s="64"/>
      <c r="F1685" s="6"/>
      <c r="G1685" s="61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</row>
    <row r="1686" ht="12.75" customHeight="1">
      <c r="A1686" s="55"/>
      <c r="B1686" s="55"/>
      <c r="C1686" s="55"/>
      <c r="D1686" s="55"/>
      <c r="E1686" s="64"/>
      <c r="F1686" s="6"/>
      <c r="G1686" s="61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</row>
    <row r="1687" ht="12.75" customHeight="1">
      <c r="A1687" s="55"/>
      <c r="B1687" s="55"/>
      <c r="C1687" s="55"/>
      <c r="D1687" s="55"/>
      <c r="E1687" s="64"/>
      <c r="F1687" s="6"/>
      <c r="G1687" s="61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</row>
    <row r="1688" ht="12.75" customHeight="1">
      <c r="A1688" s="55"/>
      <c r="B1688" s="55"/>
      <c r="C1688" s="55"/>
      <c r="D1688" s="55"/>
      <c r="E1688" s="64"/>
      <c r="F1688" s="6"/>
      <c r="G1688" s="61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</row>
    <row r="1689" ht="12.75" customHeight="1">
      <c r="A1689" s="55"/>
      <c r="B1689" s="55"/>
      <c r="C1689" s="55"/>
      <c r="D1689" s="55"/>
      <c r="E1689" s="64"/>
      <c r="F1689" s="6"/>
      <c r="G1689" s="61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</row>
    <row r="1690" ht="12.75" customHeight="1">
      <c r="A1690" s="55"/>
      <c r="B1690" s="55"/>
      <c r="C1690" s="55"/>
      <c r="D1690" s="55"/>
      <c r="E1690" s="64"/>
      <c r="F1690" s="6"/>
      <c r="G1690" s="61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</row>
    <row r="1691" ht="12.75" customHeight="1">
      <c r="A1691" s="55"/>
      <c r="B1691" s="55"/>
      <c r="C1691" s="55"/>
      <c r="D1691" s="55"/>
      <c r="E1691" s="64"/>
      <c r="F1691" s="6"/>
      <c r="G1691" s="61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</row>
    <row r="1692" ht="12.75" customHeight="1">
      <c r="A1692" s="55"/>
      <c r="B1692" s="55"/>
      <c r="C1692" s="55"/>
      <c r="D1692" s="55"/>
      <c r="E1692" s="64"/>
      <c r="F1692" s="6"/>
      <c r="G1692" s="61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</row>
    <row r="1693" ht="12.75" customHeight="1">
      <c r="A1693" s="55"/>
      <c r="B1693" s="55"/>
      <c r="C1693" s="55"/>
      <c r="D1693" s="55"/>
      <c r="E1693" s="64"/>
      <c r="F1693" s="6"/>
      <c r="G1693" s="61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</row>
    <row r="1694" ht="12.75" customHeight="1">
      <c r="A1694" s="55"/>
      <c r="B1694" s="55"/>
      <c r="C1694" s="55"/>
      <c r="D1694" s="55"/>
      <c r="E1694" s="64"/>
      <c r="F1694" s="6"/>
      <c r="G1694" s="61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</row>
    <row r="1695" ht="12.75" customHeight="1">
      <c r="A1695" s="55"/>
      <c r="B1695" s="55"/>
      <c r="C1695" s="55"/>
      <c r="D1695" s="55"/>
      <c r="E1695" s="64"/>
      <c r="F1695" s="6"/>
      <c r="G1695" s="61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</row>
    <row r="1696" ht="12.75" customHeight="1">
      <c r="A1696" s="55"/>
      <c r="B1696" s="55"/>
      <c r="C1696" s="55"/>
      <c r="D1696" s="55"/>
      <c r="E1696" s="64"/>
      <c r="F1696" s="6"/>
      <c r="G1696" s="61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</row>
    <row r="1697" ht="12.75" customHeight="1">
      <c r="A1697" s="55"/>
      <c r="B1697" s="55"/>
      <c r="C1697" s="55"/>
      <c r="D1697" s="55"/>
      <c r="E1697" s="64"/>
      <c r="F1697" s="6"/>
      <c r="G1697" s="61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</row>
    <row r="1698" ht="12.75" customHeight="1">
      <c r="A1698" s="55"/>
      <c r="B1698" s="55"/>
      <c r="C1698" s="55"/>
      <c r="D1698" s="55"/>
      <c r="E1698" s="64"/>
      <c r="F1698" s="6"/>
      <c r="G1698" s="61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</row>
    <row r="1699" ht="12.75" customHeight="1">
      <c r="A1699" s="55"/>
      <c r="B1699" s="55"/>
      <c r="C1699" s="55"/>
      <c r="D1699" s="55"/>
      <c r="E1699" s="64"/>
      <c r="F1699" s="6"/>
      <c r="G1699" s="61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</row>
    <row r="1700" ht="12.75" customHeight="1">
      <c r="A1700" s="55"/>
      <c r="B1700" s="55"/>
      <c r="C1700" s="55"/>
      <c r="D1700" s="55"/>
      <c r="E1700" s="64"/>
      <c r="F1700" s="6"/>
      <c r="G1700" s="61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</row>
    <row r="1701" ht="12.75" customHeight="1">
      <c r="A1701" s="55"/>
      <c r="B1701" s="55"/>
      <c r="C1701" s="55"/>
      <c r="D1701" s="55"/>
      <c r="E1701" s="64"/>
      <c r="F1701" s="6"/>
      <c r="G1701" s="61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</row>
    <row r="1702" ht="12.75" customHeight="1">
      <c r="A1702" s="55"/>
      <c r="B1702" s="55"/>
      <c r="C1702" s="55"/>
      <c r="D1702" s="55"/>
      <c r="E1702" s="64"/>
      <c r="F1702" s="6"/>
      <c r="G1702" s="61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</row>
    <row r="1703" ht="12.75" customHeight="1">
      <c r="A1703" s="55"/>
      <c r="B1703" s="55"/>
      <c r="C1703" s="55"/>
      <c r="D1703" s="55"/>
      <c r="E1703" s="64"/>
      <c r="F1703" s="6"/>
      <c r="G1703" s="61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</row>
    <row r="1704" ht="12.75" customHeight="1">
      <c r="A1704" s="55"/>
      <c r="B1704" s="55"/>
      <c r="C1704" s="55"/>
      <c r="D1704" s="55"/>
      <c r="E1704" s="64"/>
      <c r="F1704" s="6"/>
      <c r="G1704" s="61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</row>
    <row r="1705" ht="12.75" customHeight="1">
      <c r="A1705" s="55"/>
      <c r="B1705" s="55"/>
      <c r="C1705" s="55"/>
      <c r="D1705" s="55"/>
      <c r="E1705" s="64"/>
      <c r="F1705" s="6"/>
      <c r="G1705" s="61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</row>
    <row r="1706" ht="12.75" customHeight="1">
      <c r="A1706" s="55"/>
      <c r="B1706" s="55"/>
      <c r="C1706" s="55"/>
      <c r="D1706" s="55"/>
      <c r="E1706" s="64"/>
      <c r="F1706" s="6"/>
      <c r="G1706" s="61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</row>
    <row r="1707" ht="12.75" customHeight="1">
      <c r="A1707" s="55"/>
      <c r="B1707" s="55"/>
      <c r="C1707" s="55"/>
      <c r="D1707" s="55"/>
      <c r="E1707" s="64"/>
      <c r="F1707" s="6"/>
      <c r="G1707" s="61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</row>
    <row r="1708" ht="12.75" customHeight="1">
      <c r="A1708" s="55"/>
      <c r="B1708" s="55"/>
      <c r="C1708" s="55"/>
      <c r="D1708" s="55"/>
      <c r="E1708" s="64"/>
      <c r="F1708" s="6"/>
      <c r="G1708" s="61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</row>
    <row r="1709" ht="12.75" customHeight="1">
      <c r="A1709" s="55"/>
      <c r="B1709" s="55"/>
      <c r="C1709" s="55"/>
      <c r="D1709" s="55"/>
      <c r="E1709" s="64"/>
      <c r="F1709" s="6"/>
      <c r="G1709" s="61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</row>
    <row r="1710" ht="12.75" customHeight="1">
      <c r="A1710" s="55"/>
      <c r="B1710" s="55"/>
      <c r="C1710" s="55"/>
      <c r="D1710" s="55"/>
      <c r="E1710" s="64"/>
      <c r="F1710" s="6"/>
      <c r="G1710" s="61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</row>
    <row r="1711" ht="12.75" customHeight="1">
      <c r="A1711" s="55"/>
      <c r="B1711" s="55"/>
      <c r="C1711" s="55"/>
      <c r="D1711" s="55"/>
      <c r="E1711" s="64"/>
      <c r="F1711" s="6"/>
      <c r="G1711" s="61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</row>
    <row r="1712" ht="12.75" customHeight="1">
      <c r="A1712" s="55"/>
      <c r="B1712" s="55"/>
      <c r="C1712" s="55"/>
      <c r="D1712" s="55"/>
      <c r="E1712" s="64"/>
      <c r="F1712" s="6"/>
      <c r="G1712" s="61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</row>
    <row r="1713" ht="12.75" customHeight="1">
      <c r="A1713" s="55"/>
      <c r="B1713" s="55"/>
      <c r="C1713" s="55"/>
      <c r="D1713" s="55"/>
      <c r="E1713" s="64"/>
      <c r="F1713" s="6"/>
      <c r="G1713" s="61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</row>
    <row r="1714" ht="12.75" customHeight="1">
      <c r="A1714" s="55"/>
      <c r="B1714" s="55"/>
      <c r="C1714" s="55"/>
      <c r="D1714" s="55"/>
      <c r="E1714" s="64"/>
      <c r="F1714" s="6"/>
      <c r="G1714" s="61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</row>
    <row r="1715" ht="12.75" customHeight="1">
      <c r="A1715" s="55"/>
      <c r="B1715" s="55"/>
      <c r="C1715" s="55"/>
      <c r="D1715" s="55"/>
      <c r="E1715" s="64"/>
      <c r="F1715" s="6"/>
      <c r="G1715" s="61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</row>
    <row r="1716" ht="12.75" customHeight="1">
      <c r="A1716" s="55"/>
      <c r="B1716" s="55"/>
      <c r="C1716" s="55"/>
      <c r="D1716" s="55"/>
      <c r="E1716" s="64"/>
      <c r="F1716" s="6"/>
      <c r="G1716" s="61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</row>
    <row r="1717" ht="12.75" customHeight="1">
      <c r="A1717" s="55"/>
      <c r="B1717" s="55"/>
      <c r="C1717" s="55"/>
      <c r="D1717" s="55"/>
      <c r="E1717" s="64"/>
      <c r="F1717" s="6"/>
      <c r="G1717" s="61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</row>
    <row r="1718" ht="12.75" customHeight="1">
      <c r="A1718" s="55"/>
      <c r="B1718" s="55"/>
      <c r="C1718" s="55"/>
      <c r="D1718" s="55"/>
      <c r="E1718" s="64"/>
      <c r="F1718" s="6"/>
      <c r="G1718" s="61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</row>
    <row r="1719" ht="12.75" customHeight="1">
      <c r="A1719" s="55"/>
      <c r="B1719" s="55"/>
      <c r="C1719" s="55"/>
      <c r="D1719" s="55"/>
      <c r="E1719" s="64"/>
      <c r="F1719" s="6"/>
      <c r="G1719" s="61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</row>
    <row r="1720" ht="12.75" customHeight="1">
      <c r="A1720" s="55"/>
      <c r="B1720" s="55"/>
      <c r="C1720" s="55"/>
      <c r="D1720" s="55"/>
      <c r="E1720" s="64"/>
      <c r="F1720" s="6"/>
      <c r="G1720" s="61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</row>
    <row r="1721" ht="12.75" customHeight="1">
      <c r="A1721" s="55"/>
      <c r="B1721" s="55"/>
      <c r="C1721" s="55"/>
      <c r="D1721" s="55"/>
      <c r="E1721" s="64"/>
      <c r="F1721" s="6"/>
      <c r="G1721" s="61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</row>
    <row r="1722" ht="12.75" customHeight="1">
      <c r="A1722" s="55"/>
      <c r="B1722" s="55"/>
      <c r="C1722" s="55"/>
      <c r="D1722" s="55"/>
      <c r="E1722" s="64"/>
      <c r="F1722" s="6"/>
      <c r="G1722" s="61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</row>
    <row r="1723" ht="12.75" customHeight="1">
      <c r="A1723" s="55"/>
      <c r="B1723" s="55"/>
      <c r="C1723" s="55"/>
      <c r="D1723" s="55"/>
      <c r="E1723" s="64"/>
      <c r="F1723" s="6"/>
      <c r="G1723" s="61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</row>
    <row r="1724" ht="12.75" customHeight="1">
      <c r="A1724" s="55"/>
      <c r="B1724" s="55"/>
      <c r="C1724" s="55"/>
      <c r="D1724" s="55"/>
      <c r="E1724" s="64"/>
      <c r="F1724" s="6"/>
      <c r="G1724" s="61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</row>
    <row r="1725" ht="12.75" customHeight="1">
      <c r="A1725" s="55"/>
      <c r="B1725" s="55"/>
      <c r="C1725" s="55"/>
      <c r="D1725" s="55"/>
      <c r="E1725" s="64"/>
      <c r="F1725" s="6"/>
      <c r="G1725" s="61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</row>
    <row r="1726" ht="12.75" customHeight="1">
      <c r="A1726" s="55"/>
      <c r="B1726" s="55"/>
      <c r="C1726" s="55"/>
      <c r="D1726" s="55"/>
      <c r="E1726" s="64"/>
      <c r="F1726" s="6"/>
      <c r="G1726" s="61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</row>
    <row r="1727" ht="12.75" customHeight="1">
      <c r="A1727" s="55"/>
      <c r="B1727" s="55"/>
      <c r="C1727" s="55"/>
      <c r="D1727" s="55"/>
      <c r="E1727" s="64"/>
      <c r="F1727" s="6"/>
      <c r="G1727" s="61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</row>
    <row r="1728" ht="12.75" customHeight="1">
      <c r="A1728" s="55"/>
      <c r="B1728" s="55"/>
      <c r="C1728" s="55"/>
      <c r="D1728" s="55"/>
      <c r="E1728" s="64"/>
      <c r="F1728" s="6"/>
      <c r="G1728" s="61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</row>
    <row r="1729" ht="12.75" customHeight="1">
      <c r="A1729" s="55"/>
      <c r="B1729" s="55"/>
      <c r="C1729" s="55"/>
      <c r="D1729" s="55"/>
      <c r="E1729" s="64"/>
      <c r="F1729" s="6"/>
      <c r="G1729" s="61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</row>
    <row r="1730" ht="12.75" customHeight="1">
      <c r="A1730" s="55"/>
      <c r="B1730" s="55"/>
      <c r="C1730" s="55"/>
      <c r="D1730" s="55"/>
      <c r="E1730" s="64"/>
      <c r="F1730" s="6"/>
      <c r="G1730" s="61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</row>
    <row r="1731" ht="12.75" customHeight="1">
      <c r="A1731" s="55"/>
      <c r="B1731" s="55"/>
      <c r="C1731" s="55"/>
      <c r="D1731" s="55"/>
      <c r="E1731" s="64"/>
      <c r="F1731" s="6"/>
      <c r="G1731" s="61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</row>
    <row r="1732" ht="12.75" customHeight="1">
      <c r="A1732" s="55"/>
      <c r="B1732" s="55"/>
      <c r="C1732" s="55"/>
      <c r="D1732" s="55"/>
      <c r="E1732" s="64"/>
      <c r="F1732" s="6"/>
      <c r="G1732" s="61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</row>
    <row r="1733" ht="12.75" customHeight="1">
      <c r="A1733" s="55"/>
      <c r="B1733" s="55"/>
      <c r="C1733" s="55"/>
      <c r="D1733" s="55"/>
      <c r="E1733" s="64"/>
      <c r="F1733" s="6"/>
      <c r="G1733" s="61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</row>
    <row r="1734" ht="12.75" customHeight="1">
      <c r="A1734" s="55"/>
      <c r="B1734" s="55"/>
      <c r="C1734" s="55"/>
      <c r="D1734" s="55"/>
      <c r="E1734" s="64"/>
      <c r="F1734" s="6"/>
      <c r="G1734" s="61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</row>
    <row r="1735" ht="12.75" customHeight="1">
      <c r="A1735" s="55"/>
      <c r="B1735" s="55"/>
      <c r="C1735" s="55"/>
      <c r="D1735" s="55"/>
      <c r="E1735" s="64"/>
      <c r="F1735" s="6"/>
      <c r="G1735" s="61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</row>
    <row r="1736" ht="12.75" customHeight="1">
      <c r="A1736" s="55"/>
      <c r="B1736" s="55"/>
      <c r="C1736" s="55"/>
      <c r="D1736" s="55"/>
      <c r="E1736" s="64"/>
      <c r="F1736" s="6"/>
      <c r="G1736" s="61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</row>
    <row r="1737" ht="12.75" customHeight="1">
      <c r="A1737" s="55"/>
      <c r="B1737" s="55"/>
      <c r="C1737" s="55"/>
      <c r="D1737" s="55"/>
      <c r="E1737" s="64"/>
      <c r="F1737" s="6"/>
      <c r="G1737" s="61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</row>
    <row r="1738" ht="12.75" customHeight="1">
      <c r="A1738" s="55"/>
      <c r="B1738" s="55"/>
      <c r="C1738" s="55"/>
      <c r="D1738" s="55"/>
      <c r="E1738" s="64"/>
      <c r="F1738" s="6"/>
      <c r="G1738" s="61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</row>
    <row r="1739" ht="12.75" customHeight="1">
      <c r="A1739" s="55"/>
      <c r="B1739" s="55"/>
      <c r="C1739" s="55"/>
      <c r="D1739" s="55"/>
      <c r="E1739" s="64"/>
      <c r="F1739" s="6"/>
      <c r="G1739" s="61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</row>
    <row r="1740" ht="12.75" customHeight="1">
      <c r="A1740" s="55"/>
      <c r="B1740" s="55"/>
      <c r="C1740" s="55"/>
      <c r="D1740" s="55"/>
      <c r="E1740" s="64"/>
      <c r="F1740" s="6"/>
      <c r="G1740" s="61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</row>
    <row r="1741" ht="12.75" customHeight="1">
      <c r="A1741" s="55"/>
      <c r="B1741" s="55"/>
      <c r="C1741" s="55"/>
      <c r="D1741" s="55"/>
      <c r="E1741" s="64"/>
      <c r="F1741" s="6"/>
      <c r="G1741" s="61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</row>
    <row r="1742" ht="12.75" customHeight="1">
      <c r="A1742" s="55"/>
      <c r="B1742" s="55"/>
      <c r="C1742" s="55"/>
      <c r="D1742" s="55"/>
      <c r="E1742" s="64"/>
      <c r="F1742" s="6"/>
      <c r="G1742" s="61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</row>
    <row r="1743" ht="12.75" customHeight="1">
      <c r="A1743" s="55"/>
      <c r="B1743" s="55"/>
      <c r="C1743" s="55"/>
      <c r="D1743" s="55"/>
      <c r="E1743" s="64"/>
      <c r="F1743" s="6"/>
      <c r="G1743" s="61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</row>
    <row r="1744" ht="12.75" customHeight="1">
      <c r="A1744" s="55"/>
      <c r="B1744" s="55"/>
      <c r="C1744" s="55"/>
      <c r="D1744" s="55"/>
      <c r="E1744" s="64"/>
      <c r="F1744" s="6"/>
      <c r="G1744" s="61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</row>
    <row r="1745" ht="12.75" customHeight="1">
      <c r="A1745" s="55"/>
      <c r="B1745" s="55"/>
      <c r="C1745" s="55"/>
      <c r="D1745" s="55"/>
      <c r="E1745" s="64"/>
      <c r="F1745" s="6"/>
      <c r="G1745" s="61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</row>
    <row r="1746" ht="12.75" customHeight="1">
      <c r="A1746" s="55"/>
      <c r="B1746" s="55"/>
      <c r="C1746" s="55"/>
      <c r="D1746" s="55"/>
      <c r="E1746" s="64"/>
      <c r="F1746" s="6"/>
      <c r="G1746" s="61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</row>
    <row r="1747" ht="12.75" customHeight="1">
      <c r="A1747" s="55"/>
      <c r="B1747" s="55"/>
      <c r="C1747" s="55"/>
      <c r="D1747" s="55"/>
      <c r="E1747" s="64"/>
      <c r="F1747" s="6"/>
      <c r="G1747" s="61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</row>
    <row r="1748" ht="12.75" customHeight="1">
      <c r="A1748" s="55"/>
      <c r="B1748" s="55"/>
      <c r="C1748" s="55"/>
      <c r="D1748" s="55"/>
      <c r="E1748" s="64"/>
      <c r="F1748" s="6"/>
      <c r="G1748" s="61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</row>
    <row r="1749" ht="12.75" customHeight="1">
      <c r="A1749" s="55"/>
      <c r="B1749" s="55"/>
      <c r="C1749" s="55"/>
      <c r="D1749" s="55"/>
      <c r="E1749" s="64"/>
      <c r="F1749" s="6"/>
      <c r="G1749" s="61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</row>
    <row r="1750" ht="12.75" customHeight="1">
      <c r="A1750" s="55"/>
      <c r="B1750" s="55"/>
      <c r="C1750" s="55"/>
      <c r="D1750" s="55"/>
      <c r="E1750" s="64"/>
      <c r="F1750" s="6"/>
      <c r="G1750" s="61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</row>
    <row r="1751" ht="12.75" customHeight="1">
      <c r="A1751" s="55"/>
      <c r="B1751" s="55"/>
      <c r="C1751" s="55"/>
      <c r="D1751" s="55"/>
      <c r="E1751" s="64"/>
      <c r="F1751" s="6"/>
      <c r="G1751" s="61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</row>
    <row r="1752" ht="12.75" customHeight="1">
      <c r="A1752" s="55"/>
      <c r="B1752" s="55"/>
      <c r="C1752" s="55"/>
      <c r="D1752" s="55"/>
      <c r="E1752" s="64"/>
      <c r="F1752" s="6"/>
      <c r="G1752" s="61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</row>
    <row r="1753" ht="12.75" customHeight="1">
      <c r="A1753" s="55"/>
      <c r="B1753" s="55"/>
      <c r="C1753" s="55"/>
      <c r="D1753" s="55"/>
      <c r="E1753" s="64"/>
      <c r="F1753" s="6"/>
      <c r="G1753" s="61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</row>
    <row r="1754" ht="12.75" customHeight="1">
      <c r="A1754" s="55"/>
      <c r="B1754" s="55"/>
      <c r="C1754" s="55"/>
      <c r="D1754" s="55"/>
      <c r="E1754" s="64"/>
      <c r="F1754" s="6"/>
      <c r="G1754" s="61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</row>
    <row r="1755" ht="12.75" customHeight="1">
      <c r="A1755" s="55"/>
      <c r="B1755" s="55"/>
      <c r="C1755" s="55"/>
      <c r="D1755" s="55"/>
      <c r="E1755" s="64"/>
      <c r="F1755" s="6"/>
      <c r="G1755" s="61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</row>
    <row r="1756" ht="12.75" customHeight="1">
      <c r="A1756" s="55"/>
      <c r="B1756" s="55"/>
      <c r="C1756" s="55"/>
      <c r="D1756" s="55"/>
      <c r="E1756" s="64"/>
      <c r="F1756" s="6"/>
      <c r="G1756" s="61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</row>
    <row r="1757" ht="12.75" customHeight="1">
      <c r="A1757" s="55"/>
      <c r="B1757" s="55"/>
      <c r="C1757" s="55"/>
      <c r="D1757" s="55"/>
      <c r="E1757" s="64"/>
      <c r="F1757" s="6"/>
      <c r="G1757" s="61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</row>
    <row r="1758" ht="12.75" customHeight="1">
      <c r="A1758" s="55"/>
      <c r="B1758" s="55"/>
      <c r="C1758" s="55"/>
      <c r="D1758" s="55"/>
      <c r="E1758" s="64"/>
      <c r="F1758" s="6"/>
      <c r="G1758" s="61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</row>
    <row r="1759" ht="12.75" customHeight="1">
      <c r="A1759" s="55"/>
      <c r="B1759" s="55"/>
      <c r="C1759" s="55"/>
      <c r="D1759" s="55"/>
      <c r="E1759" s="64"/>
      <c r="F1759" s="6"/>
      <c r="G1759" s="61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</row>
    <row r="1760" ht="12.75" customHeight="1">
      <c r="A1760" s="55"/>
      <c r="B1760" s="55"/>
      <c r="C1760" s="55"/>
      <c r="D1760" s="55"/>
      <c r="E1760" s="64"/>
      <c r="F1760" s="6"/>
      <c r="G1760" s="61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</row>
    <row r="1761" ht="12.75" customHeight="1">
      <c r="A1761" s="55"/>
      <c r="B1761" s="55"/>
      <c r="C1761" s="55"/>
      <c r="D1761" s="55"/>
      <c r="E1761" s="64"/>
      <c r="F1761" s="6"/>
      <c r="G1761" s="61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</row>
    <row r="1762" ht="12.75" customHeight="1">
      <c r="A1762" s="55"/>
      <c r="B1762" s="55"/>
      <c r="C1762" s="55"/>
      <c r="D1762" s="55"/>
      <c r="E1762" s="64"/>
      <c r="F1762" s="6"/>
      <c r="G1762" s="61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</row>
    <row r="1763" ht="12.75" customHeight="1">
      <c r="A1763" s="55"/>
      <c r="B1763" s="55"/>
      <c r="C1763" s="55"/>
      <c r="D1763" s="55"/>
      <c r="E1763" s="64"/>
      <c r="F1763" s="6"/>
      <c r="G1763" s="61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</row>
    <row r="1764" ht="12.75" customHeight="1">
      <c r="A1764" s="55"/>
      <c r="B1764" s="55"/>
      <c r="C1764" s="55"/>
      <c r="D1764" s="55"/>
      <c r="E1764" s="64"/>
      <c r="F1764" s="6"/>
      <c r="G1764" s="61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</row>
    <row r="1765" ht="12.75" customHeight="1">
      <c r="A1765" s="55"/>
      <c r="B1765" s="55"/>
      <c r="C1765" s="55"/>
      <c r="D1765" s="55"/>
      <c r="E1765" s="64"/>
      <c r="F1765" s="6"/>
      <c r="G1765" s="61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</row>
    <row r="1766" ht="12.75" customHeight="1">
      <c r="A1766" s="55"/>
      <c r="B1766" s="55"/>
      <c r="C1766" s="55"/>
      <c r="D1766" s="55"/>
      <c r="E1766" s="64"/>
      <c r="F1766" s="6"/>
      <c r="G1766" s="61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</row>
    <row r="1767" ht="12.75" customHeight="1">
      <c r="A1767" s="55"/>
      <c r="B1767" s="55"/>
      <c r="C1767" s="55"/>
      <c r="D1767" s="55"/>
      <c r="E1767" s="64"/>
      <c r="F1767" s="6"/>
      <c r="G1767" s="61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</row>
    <row r="1768" ht="12.75" customHeight="1">
      <c r="A1768" s="55"/>
      <c r="B1768" s="55"/>
      <c r="C1768" s="55"/>
      <c r="D1768" s="55"/>
      <c r="E1768" s="64"/>
      <c r="F1768" s="6"/>
      <c r="G1768" s="61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</row>
    <row r="1769" ht="12.75" customHeight="1">
      <c r="A1769" s="55"/>
      <c r="B1769" s="55"/>
      <c r="C1769" s="55"/>
      <c r="D1769" s="55"/>
      <c r="E1769" s="64"/>
      <c r="F1769" s="6"/>
      <c r="G1769" s="61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</row>
    <row r="1770" ht="12.75" customHeight="1">
      <c r="A1770" s="55"/>
      <c r="B1770" s="55"/>
      <c r="C1770" s="55"/>
      <c r="D1770" s="55"/>
      <c r="E1770" s="64"/>
      <c r="F1770" s="6"/>
      <c r="G1770" s="61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</row>
    <row r="1771" ht="12.75" customHeight="1">
      <c r="A1771" s="55"/>
      <c r="B1771" s="55"/>
      <c r="C1771" s="55"/>
      <c r="D1771" s="55"/>
      <c r="E1771" s="64"/>
      <c r="F1771" s="6"/>
      <c r="G1771" s="61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</row>
    <row r="1772" ht="12.75" customHeight="1">
      <c r="A1772" s="55"/>
      <c r="B1772" s="55"/>
      <c r="C1772" s="55"/>
      <c r="D1772" s="55"/>
      <c r="E1772" s="64"/>
      <c r="F1772" s="6"/>
      <c r="G1772" s="61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</row>
    <row r="1773" ht="12.75" customHeight="1">
      <c r="A1773" s="55"/>
      <c r="B1773" s="55"/>
      <c r="C1773" s="55"/>
      <c r="D1773" s="55"/>
      <c r="E1773" s="64"/>
      <c r="F1773" s="6"/>
      <c r="G1773" s="61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</row>
    <row r="1774" ht="12.75" customHeight="1">
      <c r="A1774" s="55"/>
      <c r="B1774" s="55"/>
      <c r="C1774" s="55"/>
      <c r="D1774" s="55"/>
      <c r="E1774" s="64"/>
      <c r="F1774" s="6"/>
      <c r="G1774" s="61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</row>
    <row r="1775" ht="12.75" customHeight="1">
      <c r="A1775" s="55"/>
      <c r="B1775" s="55"/>
      <c r="C1775" s="55"/>
      <c r="D1775" s="55"/>
      <c r="E1775" s="64"/>
      <c r="F1775" s="6"/>
      <c r="G1775" s="61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</row>
    <row r="1776" ht="12.75" customHeight="1">
      <c r="A1776" s="55"/>
      <c r="B1776" s="55"/>
      <c r="C1776" s="55"/>
      <c r="D1776" s="55"/>
      <c r="E1776" s="64"/>
      <c r="F1776" s="6"/>
      <c r="G1776" s="61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</row>
    <row r="1777" ht="12.75" customHeight="1">
      <c r="A1777" s="55"/>
      <c r="B1777" s="55"/>
      <c r="C1777" s="55"/>
      <c r="D1777" s="55"/>
      <c r="E1777" s="64"/>
      <c r="F1777" s="6"/>
      <c r="G1777" s="61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</row>
    <row r="1778" ht="12.75" customHeight="1">
      <c r="A1778" s="55"/>
      <c r="B1778" s="55"/>
      <c r="C1778" s="55"/>
      <c r="D1778" s="55"/>
      <c r="E1778" s="64"/>
      <c r="F1778" s="6"/>
      <c r="G1778" s="61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</row>
    <row r="1779" ht="12.75" customHeight="1">
      <c r="A1779" s="55"/>
      <c r="B1779" s="55"/>
      <c r="C1779" s="55"/>
      <c r="D1779" s="55"/>
      <c r="E1779" s="64"/>
      <c r="F1779" s="6"/>
      <c r="G1779" s="61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</row>
    <row r="1780" ht="12.75" customHeight="1">
      <c r="A1780" s="55"/>
      <c r="B1780" s="55"/>
      <c r="C1780" s="55"/>
      <c r="D1780" s="55"/>
      <c r="E1780" s="64"/>
      <c r="F1780" s="6"/>
      <c r="G1780" s="61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</row>
    <row r="1781" ht="12.75" customHeight="1">
      <c r="A1781" s="55"/>
      <c r="B1781" s="55"/>
      <c r="C1781" s="55"/>
      <c r="D1781" s="55"/>
      <c r="E1781" s="64"/>
      <c r="F1781" s="6"/>
      <c r="G1781" s="61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</row>
    <row r="1782" ht="12.75" customHeight="1">
      <c r="A1782" s="55"/>
      <c r="B1782" s="55"/>
      <c r="C1782" s="55"/>
      <c r="D1782" s="55"/>
      <c r="E1782" s="64"/>
      <c r="F1782" s="6"/>
      <c r="G1782" s="61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</row>
    <row r="1783" ht="12.75" customHeight="1">
      <c r="A1783" s="55"/>
      <c r="B1783" s="55"/>
      <c r="C1783" s="55"/>
      <c r="D1783" s="55"/>
      <c r="E1783" s="64"/>
      <c r="F1783" s="6"/>
      <c r="G1783" s="61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</row>
    <row r="1784" ht="12.75" customHeight="1">
      <c r="A1784" s="55"/>
      <c r="B1784" s="55"/>
      <c r="C1784" s="55"/>
      <c r="D1784" s="55"/>
      <c r="E1784" s="64"/>
      <c r="F1784" s="6"/>
      <c r="G1784" s="61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</row>
    <row r="1785" ht="12.75" customHeight="1">
      <c r="A1785" s="55"/>
      <c r="B1785" s="55"/>
      <c r="C1785" s="55"/>
      <c r="D1785" s="55"/>
      <c r="E1785" s="64"/>
      <c r="F1785" s="6"/>
      <c r="G1785" s="61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</row>
    <row r="1786" ht="12.75" customHeight="1">
      <c r="A1786" s="55"/>
      <c r="B1786" s="55"/>
      <c r="C1786" s="55"/>
      <c r="D1786" s="55"/>
      <c r="E1786" s="64"/>
      <c r="F1786" s="6"/>
      <c r="G1786" s="61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</row>
    <row r="1787" ht="12.75" customHeight="1">
      <c r="A1787" s="55"/>
      <c r="B1787" s="55"/>
      <c r="C1787" s="55"/>
      <c r="D1787" s="55"/>
      <c r="E1787" s="64"/>
      <c r="F1787" s="6"/>
      <c r="G1787" s="61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</row>
    <row r="1788" ht="12.75" customHeight="1">
      <c r="A1788" s="55"/>
      <c r="B1788" s="55"/>
      <c r="C1788" s="55"/>
      <c r="D1788" s="55"/>
      <c r="E1788" s="64"/>
      <c r="F1788" s="6"/>
      <c r="G1788" s="61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</row>
    <row r="1789" ht="12.75" customHeight="1">
      <c r="A1789" s="55"/>
      <c r="B1789" s="55"/>
      <c r="C1789" s="55"/>
      <c r="D1789" s="55"/>
      <c r="E1789" s="64"/>
      <c r="F1789" s="6"/>
      <c r="G1789" s="61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</row>
    <row r="1790" ht="12.75" customHeight="1">
      <c r="A1790" s="55"/>
      <c r="B1790" s="55"/>
      <c r="C1790" s="55"/>
      <c r="D1790" s="55"/>
      <c r="E1790" s="64"/>
      <c r="F1790" s="6"/>
      <c r="G1790" s="61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</row>
    <row r="1791" ht="12.75" customHeight="1">
      <c r="A1791" s="55"/>
      <c r="B1791" s="55"/>
      <c r="C1791" s="55"/>
      <c r="D1791" s="55"/>
      <c r="E1791" s="64"/>
      <c r="F1791" s="6"/>
      <c r="G1791" s="61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</row>
    <row r="1792" ht="12.75" customHeight="1">
      <c r="A1792" s="55"/>
      <c r="B1792" s="55"/>
      <c r="C1792" s="55"/>
      <c r="D1792" s="55"/>
      <c r="E1792" s="64"/>
      <c r="F1792" s="6"/>
      <c r="G1792" s="61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</row>
    <row r="1793" ht="12.75" customHeight="1">
      <c r="A1793" s="55"/>
      <c r="B1793" s="55"/>
      <c r="C1793" s="55"/>
      <c r="D1793" s="55"/>
      <c r="E1793" s="64"/>
      <c r="F1793" s="6"/>
      <c r="G1793" s="61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</row>
    <row r="1794" ht="12.75" customHeight="1">
      <c r="A1794" s="55"/>
      <c r="B1794" s="55"/>
      <c r="C1794" s="55"/>
      <c r="D1794" s="55"/>
      <c r="E1794" s="64"/>
      <c r="F1794" s="6"/>
      <c r="G1794" s="61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</row>
    <row r="1795" ht="12.75" customHeight="1">
      <c r="A1795" s="55"/>
      <c r="B1795" s="55"/>
      <c r="C1795" s="55"/>
      <c r="D1795" s="55"/>
      <c r="E1795" s="64"/>
      <c r="F1795" s="6"/>
      <c r="G1795" s="61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</row>
    <row r="1796" ht="12.75" customHeight="1">
      <c r="A1796" s="55"/>
      <c r="B1796" s="55"/>
      <c r="C1796" s="55"/>
      <c r="D1796" s="55"/>
      <c r="E1796" s="64"/>
      <c r="F1796" s="6"/>
      <c r="G1796" s="61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</row>
    <row r="1797" ht="12.75" customHeight="1">
      <c r="A1797" s="55"/>
      <c r="B1797" s="55"/>
      <c r="C1797" s="55"/>
      <c r="D1797" s="55"/>
      <c r="E1797" s="64"/>
      <c r="F1797" s="6"/>
      <c r="G1797" s="61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</row>
    <row r="1798" ht="12.75" customHeight="1">
      <c r="A1798" s="55"/>
      <c r="B1798" s="55"/>
      <c r="C1798" s="55"/>
      <c r="D1798" s="55"/>
      <c r="E1798" s="64"/>
      <c r="F1798" s="6"/>
      <c r="G1798" s="61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</row>
    <row r="1799" ht="12.75" customHeight="1">
      <c r="A1799" s="55"/>
      <c r="B1799" s="55"/>
      <c r="C1799" s="55"/>
      <c r="D1799" s="55"/>
      <c r="E1799" s="64"/>
      <c r="F1799" s="6"/>
      <c r="G1799" s="61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</row>
    <row r="1800" ht="12.75" customHeight="1">
      <c r="A1800" s="55"/>
      <c r="B1800" s="55"/>
      <c r="C1800" s="55"/>
      <c r="D1800" s="55"/>
      <c r="E1800" s="64"/>
      <c r="F1800" s="6"/>
      <c r="G1800" s="61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</row>
    <row r="1801" ht="12.75" customHeight="1">
      <c r="A1801" s="55"/>
      <c r="B1801" s="55"/>
      <c r="C1801" s="55"/>
      <c r="D1801" s="55"/>
      <c r="E1801" s="64"/>
      <c r="F1801" s="6"/>
      <c r="G1801" s="61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</row>
    <row r="1802" ht="12.75" customHeight="1">
      <c r="A1802" s="55"/>
      <c r="B1802" s="55"/>
      <c r="C1802" s="55"/>
      <c r="D1802" s="55"/>
      <c r="E1802" s="64"/>
      <c r="F1802" s="6"/>
      <c r="G1802" s="61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</row>
    <row r="1803" ht="12.75" customHeight="1">
      <c r="A1803" s="55"/>
      <c r="B1803" s="55"/>
      <c r="C1803" s="55"/>
      <c r="D1803" s="55"/>
      <c r="E1803" s="64"/>
      <c r="F1803" s="6"/>
      <c r="G1803" s="61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</row>
    <row r="1804" ht="12.75" customHeight="1">
      <c r="A1804" s="55"/>
      <c r="B1804" s="55"/>
      <c r="C1804" s="55"/>
      <c r="D1804" s="55"/>
      <c r="E1804" s="64"/>
      <c r="F1804" s="6"/>
      <c r="G1804" s="61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</row>
    <row r="1805" ht="12.75" customHeight="1">
      <c r="A1805" s="55"/>
      <c r="B1805" s="55"/>
      <c r="C1805" s="55"/>
      <c r="D1805" s="55"/>
      <c r="E1805" s="64"/>
      <c r="F1805" s="6"/>
      <c r="G1805" s="61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</row>
    <row r="1806" ht="12.75" customHeight="1">
      <c r="A1806" s="55"/>
      <c r="B1806" s="55"/>
      <c r="C1806" s="55"/>
      <c r="D1806" s="55"/>
      <c r="E1806" s="64"/>
      <c r="F1806" s="6"/>
      <c r="G1806" s="61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</row>
    <row r="1807" ht="12.75" customHeight="1">
      <c r="A1807" s="55"/>
      <c r="B1807" s="55"/>
      <c r="C1807" s="55"/>
      <c r="D1807" s="55"/>
      <c r="E1807" s="64"/>
      <c r="F1807" s="6"/>
      <c r="G1807" s="61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</row>
    <row r="1808" ht="12.75" customHeight="1">
      <c r="A1808" s="55"/>
      <c r="B1808" s="55"/>
      <c r="C1808" s="55"/>
      <c r="D1808" s="55"/>
      <c r="E1808" s="64"/>
      <c r="F1808" s="6"/>
      <c r="G1808" s="61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</row>
    <row r="1809" ht="12.75" customHeight="1">
      <c r="A1809" s="55"/>
      <c r="B1809" s="55"/>
      <c r="C1809" s="55"/>
      <c r="D1809" s="55"/>
      <c r="E1809" s="64"/>
      <c r="F1809" s="6"/>
      <c r="G1809" s="61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</row>
    <row r="1810" ht="12.75" customHeight="1">
      <c r="A1810" s="55"/>
      <c r="B1810" s="55"/>
      <c r="C1810" s="55"/>
      <c r="D1810" s="55"/>
      <c r="E1810" s="64"/>
      <c r="F1810" s="6"/>
      <c r="G1810" s="61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</row>
    <row r="1811" ht="12.75" customHeight="1">
      <c r="A1811" s="55"/>
      <c r="B1811" s="55"/>
      <c r="C1811" s="55"/>
      <c r="D1811" s="55"/>
      <c r="E1811" s="64"/>
      <c r="F1811" s="6"/>
      <c r="G1811" s="61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</row>
    <row r="1812" ht="12.75" customHeight="1">
      <c r="A1812" s="55"/>
      <c r="B1812" s="55"/>
      <c r="C1812" s="55"/>
      <c r="D1812" s="55"/>
      <c r="E1812" s="64"/>
      <c r="F1812" s="6"/>
      <c r="G1812" s="61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</row>
    <row r="1813" ht="12.75" customHeight="1">
      <c r="A1813" s="55"/>
      <c r="B1813" s="55"/>
      <c r="C1813" s="55"/>
      <c r="D1813" s="55"/>
      <c r="E1813" s="64"/>
      <c r="F1813" s="6"/>
      <c r="G1813" s="61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</row>
    <row r="1814" ht="12.75" customHeight="1">
      <c r="A1814" s="55"/>
      <c r="B1814" s="55"/>
      <c r="C1814" s="55"/>
      <c r="D1814" s="55"/>
      <c r="E1814" s="64"/>
      <c r="F1814" s="6"/>
      <c r="G1814" s="61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</row>
    <row r="1815" ht="12.75" customHeight="1">
      <c r="A1815" s="55"/>
      <c r="B1815" s="55"/>
      <c r="C1815" s="55"/>
      <c r="D1815" s="55"/>
      <c r="E1815" s="64"/>
      <c r="F1815" s="6"/>
      <c r="G1815" s="61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</row>
    <row r="1816" ht="12.75" customHeight="1">
      <c r="A1816" s="55"/>
      <c r="B1816" s="55"/>
      <c r="C1816" s="55"/>
      <c r="D1816" s="55"/>
      <c r="E1816" s="64"/>
      <c r="F1816" s="6"/>
      <c r="G1816" s="61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</row>
    <row r="1817" ht="12.75" customHeight="1">
      <c r="A1817" s="55"/>
      <c r="B1817" s="55"/>
      <c r="C1817" s="55"/>
      <c r="D1817" s="55"/>
      <c r="E1817" s="64"/>
      <c r="F1817" s="6"/>
      <c r="G1817" s="61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</row>
    <row r="1818" ht="12.75" customHeight="1">
      <c r="A1818" s="55"/>
      <c r="B1818" s="55"/>
      <c r="C1818" s="55"/>
      <c r="D1818" s="55"/>
      <c r="E1818" s="64"/>
      <c r="F1818" s="6"/>
      <c r="G1818" s="61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</row>
    <row r="1819" ht="12.75" customHeight="1">
      <c r="A1819" s="55"/>
      <c r="B1819" s="55"/>
      <c r="C1819" s="55"/>
      <c r="D1819" s="55"/>
      <c r="E1819" s="64"/>
      <c r="F1819" s="6"/>
      <c r="G1819" s="61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</row>
    <row r="1820" ht="12.75" customHeight="1">
      <c r="A1820" s="55"/>
      <c r="B1820" s="55"/>
      <c r="C1820" s="55"/>
      <c r="D1820" s="55"/>
      <c r="E1820" s="64"/>
      <c r="F1820" s="6"/>
      <c r="G1820" s="61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</row>
    <row r="1821" ht="12.75" customHeight="1">
      <c r="A1821" s="55"/>
      <c r="B1821" s="55"/>
      <c r="C1821" s="55"/>
      <c r="D1821" s="55"/>
      <c r="E1821" s="64"/>
      <c r="F1821" s="6"/>
      <c r="G1821" s="61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</row>
    <row r="1822" ht="12.75" customHeight="1">
      <c r="A1822" s="55"/>
      <c r="B1822" s="55"/>
      <c r="C1822" s="55"/>
      <c r="D1822" s="55"/>
      <c r="E1822" s="64"/>
      <c r="F1822" s="6"/>
      <c r="G1822" s="61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</row>
    <row r="1823" ht="12.75" customHeight="1">
      <c r="A1823" s="55"/>
      <c r="B1823" s="55"/>
      <c r="C1823" s="55"/>
      <c r="D1823" s="55"/>
      <c r="E1823" s="64"/>
      <c r="F1823" s="6"/>
      <c r="G1823" s="61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</row>
    <row r="1824" ht="12.75" customHeight="1">
      <c r="A1824" s="55"/>
      <c r="B1824" s="55"/>
      <c r="C1824" s="55"/>
      <c r="D1824" s="55"/>
      <c r="E1824" s="64"/>
      <c r="F1824" s="6"/>
      <c r="G1824" s="61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</row>
    <row r="1825" ht="12.75" customHeight="1">
      <c r="A1825" s="55"/>
      <c r="B1825" s="55"/>
      <c r="C1825" s="55"/>
      <c r="D1825" s="55"/>
      <c r="E1825" s="64"/>
      <c r="F1825" s="6"/>
      <c r="G1825" s="61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</row>
    <row r="1826" ht="12.75" customHeight="1">
      <c r="A1826" s="55"/>
      <c r="B1826" s="55"/>
      <c r="C1826" s="55"/>
      <c r="D1826" s="55"/>
      <c r="E1826" s="64"/>
      <c r="F1826" s="6"/>
      <c r="G1826" s="61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</row>
    <row r="1827" ht="12.75" customHeight="1">
      <c r="A1827" s="55"/>
      <c r="B1827" s="55"/>
      <c r="C1827" s="55"/>
      <c r="D1827" s="55"/>
      <c r="E1827" s="64"/>
      <c r="F1827" s="6"/>
      <c r="G1827" s="61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</row>
    <row r="1828" ht="12.75" customHeight="1">
      <c r="A1828" s="55"/>
      <c r="B1828" s="55"/>
      <c r="C1828" s="55"/>
      <c r="D1828" s="55"/>
      <c r="E1828" s="64"/>
      <c r="F1828" s="6"/>
      <c r="G1828" s="61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</row>
    <row r="1829" ht="12.75" customHeight="1">
      <c r="A1829" s="55"/>
      <c r="B1829" s="55"/>
      <c r="C1829" s="55"/>
      <c r="D1829" s="55"/>
      <c r="E1829" s="64"/>
      <c r="F1829" s="6"/>
      <c r="G1829" s="61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</row>
    <row r="1830" ht="12.75" customHeight="1">
      <c r="A1830" s="55"/>
      <c r="B1830" s="55"/>
      <c r="C1830" s="55"/>
      <c r="D1830" s="55"/>
      <c r="E1830" s="64"/>
      <c r="F1830" s="6"/>
      <c r="G1830" s="61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</row>
    <row r="1831" ht="12.75" customHeight="1">
      <c r="A1831" s="55"/>
      <c r="B1831" s="55"/>
      <c r="C1831" s="55"/>
      <c r="D1831" s="55"/>
      <c r="E1831" s="64"/>
      <c r="F1831" s="6"/>
      <c r="G1831" s="61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</row>
    <row r="1832" ht="12.75" customHeight="1">
      <c r="A1832" s="55"/>
      <c r="B1832" s="55"/>
      <c r="C1832" s="55"/>
      <c r="D1832" s="55"/>
      <c r="E1832" s="64"/>
      <c r="F1832" s="6"/>
      <c r="G1832" s="61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</row>
    <row r="1833" ht="12.75" customHeight="1">
      <c r="A1833" s="55"/>
      <c r="B1833" s="55"/>
      <c r="C1833" s="55"/>
      <c r="D1833" s="55"/>
      <c r="E1833" s="64"/>
      <c r="F1833" s="6"/>
      <c r="G1833" s="61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</row>
    <row r="1834" ht="12.75" customHeight="1">
      <c r="A1834" s="55"/>
      <c r="B1834" s="55"/>
      <c r="C1834" s="55"/>
      <c r="D1834" s="55"/>
      <c r="E1834" s="64"/>
      <c r="F1834" s="6"/>
      <c r="G1834" s="61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</row>
    <row r="1835" ht="12.75" customHeight="1">
      <c r="A1835" s="55"/>
      <c r="B1835" s="55"/>
      <c r="C1835" s="55"/>
      <c r="D1835" s="55"/>
      <c r="E1835" s="64"/>
      <c r="F1835" s="6"/>
      <c r="G1835" s="61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</row>
    <row r="1836" ht="12.75" customHeight="1">
      <c r="A1836" s="55"/>
      <c r="B1836" s="55"/>
      <c r="C1836" s="55"/>
      <c r="D1836" s="55"/>
      <c r="E1836" s="64"/>
      <c r="F1836" s="6"/>
      <c r="G1836" s="61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</row>
    <row r="1837" ht="12.75" customHeight="1">
      <c r="A1837" s="55"/>
      <c r="B1837" s="55"/>
      <c r="C1837" s="55"/>
      <c r="D1837" s="55"/>
      <c r="E1837" s="64"/>
      <c r="F1837" s="6"/>
      <c r="G1837" s="61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</row>
    <row r="1838" ht="12.75" customHeight="1">
      <c r="A1838" s="55"/>
      <c r="B1838" s="55"/>
      <c r="C1838" s="55"/>
      <c r="D1838" s="55"/>
      <c r="E1838" s="64"/>
      <c r="F1838" s="6"/>
      <c r="G1838" s="61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</row>
    <row r="1839" ht="12.75" customHeight="1">
      <c r="A1839" s="55"/>
      <c r="B1839" s="55"/>
      <c r="C1839" s="55"/>
      <c r="D1839" s="55"/>
      <c r="E1839" s="64"/>
      <c r="F1839" s="6"/>
      <c r="G1839" s="61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</row>
    <row r="1840" ht="12.75" customHeight="1">
      <c r="A1840" s="55"/>
      <c r="B1840" s="55"/>
      <c r="C1840" s="55"/>
      <c r="D1840" s="55"/>
      <c r="E1840" s="64"/>
      <c r="F1840" s="6"/>
      <c r="G1840" s="61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</row>
    <row r="1841" ht="12.75" customHeight="1">
      <c r="A1841" s="55"/>
      <c r="B1841" s="55"/>
      <c r="C1841" s="55"/>
      <c r="D1841" s="55"/>
      <c r="E1841" s="64"/>
      <c r="F1841" s="6"/>
      <c r="G1841" s="61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</row>
    <row r="1842" ht="12.75" customHeight="1">
      <c r="A1842" s="55"/>
      <c r="B1842" s="55"/>
      <c r="C1842" s="55"/>
      <c r="D1842" s="55"/>
      <c r="E1842" s="64"/>
      <c r="F1842" s="6"/>
      <c r="G1842" s="61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</row>
    <row r="1843" ht="12.75" customHeight="1">
      <c r="A1843" s="55"/>
      <c r="B1843" s="55"/>
      <c r="C1843" s="55"/>
      <c r="D1843" s="55"/>
      <c r="E1843" s="64"/>
      <c r="F1843" s="6"/>
      <c r="G1843" s="61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</row>
    <row r="1844" ht="12.75" customHeight="1">
      <c r="A1844" s="55"/>
      <c r="B1844" s="55"/>
      <c r="C1844" s="55"/>
      <c r="D1844" s="55"/>
      <c r="E1844" s="64"/>
      <c r="F1844" s="6"/>
      <c r="G1844" s="61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</row>
    <row r="1845" ht="12.75" customHeight="1">
      <c r="A1845" s="55"/>
      <c r="B1845" s="55"/>
      <c r="C1845" s="55"/>
      <c r="D1845" s="55"/>
      <c r="E1845" s="64"/>
      <c r="F1845" s="6"/>
      <c r="G1845" s="61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</row>
    <row r="1846" ht="12.75" customHeight="1">
      <c r="A1846" s="55"/>
      <c r="B1846" s="55"/>
      <c r="C1846" s="55"/>
      <c r="D1846" s="55"/>
      <c r="E1846" s="64"/>
      <c r="F1846" s="6"/>
      <c r="G1846" s="61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</row>
    <row r="1847" ht="12.75" customHeight="1">
      <c r="A1847" s="55"/>
      <c r="B1847" s="55"/>
      <c r="C1847" s="55"/>
      <c r="D1847" s="55"/>
      <c r="E1847" s="64"/>
      <c r="F1847" s="6"/>
      <c r="G1847" s="61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</row>
    <row r="1848" ht="12.75" customHeight="1">
      <c r="A1848" s="55"/>
      <c r="B1848" s="55"/>
      <c r="C1848" s="55"/>
      <c r="D1848" s="55"/>
      <c r="E1848" s="64"/>
      <c r="F1848" s="6"/>
      <c r="G1848" s="61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</row>
    <row r="1849" ht="12.75" customHeight="1">
      <c r="A1849" s="55"/>
      <c r="B1849" s="55"/>
      <c r="C1849" s="55"/>
      <c r="D1849" s="55"/>
      <c r="E1849" s="64"/>
      <c r="F1849" s="6"/>
      <c r="G1849" s="61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</row>
    <row r="1850" ht="12.75" customHeight="1">
      <c r="A1850" s="55"/>
      <c r="B1850" s="55"/>
      <c r="C1850" s="55"/>
      <c r="D1850" s="55"/>
      <c r="E1850" s="64"/>
      <c r="F1850" s="6"/>
      <c r="G1850" s="61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</row>
    <row r="1851" ht="12.75" customHeight="1">
      <c r="A1851" s="55"/>
      <c r="B1851" s="55"/>
      <c r="C1851" s="55"/>
      <c r="D1851" s="55"/>
      <c r="E1851" s="64"/>
      <c r="F1851" s="6"/>
      <c r="G1851" s="61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</row>
    <row r="1852" ht="12.75" customHeight="1">
      <c r="A1852" s="55"/>
      <c r="B1852" s="55"/>
      <c r="C1852" s="55"/>
      <c r="D1852" s="55"/>
      <c r="E1852" s="64"/>
      <c r="F1852" s="6"/>
      <c r="G1852" s="61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</row>
    <row r="1853" ht="12.75" customHeight="1">
      <c r="A1853" s="55"/>
      <c r="B1853" s="55"/>
      <c r="C1853" s="55"/>
      <c r="D1853" s="55"/>
      <c r="E1853" s="64"/>
      <c r="F1853" s="6"/>
      <c r="G1853" s="61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</row>
    <row r="1854" ht="12.75" customHeight="1">
      <c r="A1854" s="55"/>
      <c r="B1854" s="55"/>
      <c r="C1854" s="55"/>
      <c r="D1854" s="55"/>
      <c r="E1854" s="64"/>
      <c r="F1854" s="6"/>
      <c r="G1854" s="61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</row>
    <row r="1855" ht="12.75" customHeight="1">
      <c r="A1855" s="55"/>
      <c r="B1855" s="55"/>
      <c r="C1855" s="55"/>
      <c r="D1855" s="55"/>
      <c r="E1855" s="64"/>
      <c r="F1855" s="6"/>
      <c r="G1855" s="61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</row>
    <row r="1856" ht="12.75" customHeight="1">
      <c r="A1856" s="55"/>
      <c r="B1856" s="55"/>
      <c r="C1856" s="55"/>
      <c r="D1856" s="55"/>
      <c r="E1856" s="64"/>
      <c r="F1856" s="6"/>
      <c r="G1856" s="61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</row>
    <row r="1857" ht="12.75" customHeight="1">
      <c r="A1857" s="55"/>
      <c r="B1857" s="55"/>
      <c r="C1857" s="55"/>
      <c r="D1857" s="55"/>
      <c r="E1857" s="64"/>
      <c r="F1857" s="6"/>
      <c r="G1857" s="61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</row>
    <row r="1858" ht="12.75" customHeight="1">
      <c r="A1858" s="55"/>
      <c r="B1858" s="55"/>
      <c r="C1858" s="55"/>
      <c r="D1858" s="55"/>
      <c r="E1858" s="64"/>
      <c r="F1858" s="6"/>
      <c r="G1858" s="61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</row>
    <row r="1859" ht="12.75" customHeight="1">
      <c r="A1859" s="55"/>
      <c r="B1859" s="55"/>
      <c r="C1859" s="55"/>
      <c r="D1859" s="55"/>
      <c r="E1859" s="64"/>
      <c r="F1859" s="6"/>
      <c r="G1859" s="61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</row>
    <row r="1860" ht="12.75" customHeight="1">
      <c r="A1860" s="55"/>
      <c r="B1860" s="55"/>
      <c r="C1860" s="55"/>
      <c r="D1860" s="55"/>
      <c r="E1860" s="64"/>
      <c r="F1860" s="6"/>
      <c r="G1860" s="61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</row>
    <row r="1861" ht="12.75" customHeight="1">
      <c r="A1861" s="55"/>
      <c r="B1861" s="55"/>
      <c r="C1861" s="55"/>
      <c r="D1861" s="55"/>
      <c r="E1861" s="64"/>
      <c r="F1861" s="6"/>
      <c r="G1861" s="61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</row>
    <row r="1862" ht="12.75" customHeight="1">
      <c r="A1862" s="55"/>
      <c r="B1862" s="55"/>
      <c r="C1862" s="55"/>
      <c r="D1862" s="55"/>
      <c r="E1862" s="64"/>
      <c r="F1862" s="6"/>
      <c r="G1862" s="61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</row>
    <row r="1863" ht="12.75" customHeight="1">
      <c r="A1863" s="55"/>
      <c r="B1863" s="55"/>
      <c r="C1863" s="55"/>
      <c r="D1863" s="55"/>
      <c r="E1863" s="64"/>
      <c r="F1863" s="6"/>
      <c r="G1863" s="61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</row>
    <row r="1864" ht="12.75" customHeight="1">
      <c r="A1864" s="55"/>
      <c r="B1864" s="55"/>
      <c r="C1864" s="55"/>
      <c r="D1864" s="55"/>
      <c r="E1864" s="64"/>
      <c r="F1864" s="6"/>
      <c r="G1864" s="61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</row>
    <row r="1865" ht="12.75" customHeight="1">
      <c r="A1865" s="55"/>
      <c r="B1865" s="55"/>
      <c r="C1865" s="55"/>
      <c r="D1865" s="55"/>
      <c r="E1865" s="64"/>
      <c r="F1865" s="6"/>
      <c r="G1865" s="61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</row>
    <row r="1866" ht="12.75" customHeight="1">
      <c r="A1866" s="55"/>
      <c r="B1866" s="55"/>
      <c r="C1866" s="55"/>
      <c r="D1866" s="55"/>
      <c r="E1866" s="64"/>
      <c r="F1866" s="6"/>
      <c r="G1866" s="61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</row>
    <row r="1867" ht="12.75" customHeight="1">
      <c r="A1867" s="55"/>
      <c r="B1867" s="55"/>
      <c r="C1867" s="55"/>
      <c r="D1867" s="55"/>
      <c r="E1867" s="64"/>
      <c r="F1867" s="6"/>
      <c r="G1867" s="61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</row>
    <row r="1868" ht="12.75" customHeight="1">
      <c r="A1868" s="55"/>
      <c r="B1868" s="55"/>
      <c r="C1868" s="55"/>
      <c r="D1868" s="55"/>
      <c r="E1868" s="64"/>
      <c r="F1868" s="6"/>
      <c r="G1868" s="61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</row>
    <row r="1869" ht="12.75" customHeight="1">
      <c r="A1869" s="55"/>
      <c r="B1869" s="55"/>
      <c r="C1869" s="55"/>
      <c r="D1869" s="55"/>
      <c r="E1869" s="64"/>
      <c r="F1869" s="6"/>
      <c r="G1869" s="61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</row>
    <row r="1870" ht="12.75" customHeight="1">
      <c r="A1870" s="55"/>
      <c r="B1870" s="55"/>
      <c r="C1870" s="55"/>
      <c r="D1870" s="55"/>
      <c r="E1870" s="64"/>
      <c r="F1870" s="6"/>
      <c r="G1870" s="61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</row>
    <row r="1871" ht="12.75" customHeight="1">
      <c r="A1871" s="55"/>
      <c r="B1871" s="55"/>
      <c r="C1871" s="55"/>
      <c r="D1871" s="55"/>
      <c r="E1871" s="64"/>
      <c r="F1871" s="6"/>
      <c r="G1871" s="61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</row>
    <row r="1872" ht="12.75" customHeight="1">
      <c r="A1872" s="55"/>
      <c r="B1872" s="55"/>
      <c r="C1872" s="55"/>
      <c r="D1872" s="55"/>
      <c r="E1872" s="64"/>
      <c r="F1872" s="6"/>
      <c r="G1872" s="61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</row>
    <row r="1873" ht="12.75" customHeight="1">
      <c r="A1873" s="55"/>
      <c r="B1873" s="55"/>
      <c r="C1873" s="55"/>
      <c r="D1873" s="55"/>
      <c r="E1873" s="64"/>
      <c r="F1873" s="6"/>
      <c r="G1873" s="61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</row>
    <row r="1874" ht="12.75" customHeight="1">
      <c r="A1874" s="55"/>
      <c r="B1874" s="55"/>
      <c r="C1874" s="55"/>
      <c r="D1874" s="55"/>
      <c r="E1874" s="64"/>
      <c r="F1874" s="6"/>
      <c r="G1874" s="61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</row>
    <row r="1875" ht="12.75" customHeight="1">
      <c r="A1875" s="55"/>
      <c r="B1875" s="55"/>
      <c r="C1875" s="55"/>
      <c r="D1875" s="55"/>
      <c r="E1875" s="64"/>
      <c r="F1875" s="6"/>
      <c r="G1875" s="61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</row>
    <row r="1876" ht="12.75" customHeight="1">
      <c r="A1876" s="55"/>
      <c r="B1876" s="55"/>
      <c r="C1876" s="55"/>
      <c r="D1876" s="55"/>
      <c r="E1876" s="64"/>
      <c r="F1876" s="6"/>
      <c r="G1876" s="61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</row>
    <row r="1877" ht="12.75" customHeight="1">
      <c r="A1877" s="55"/>
      <c r="B1877" s="55"/>
      <c r="C1877" s="55"/>
      <c r="D1877" s="55"/>
      <c r="E1877" s="64"/>
      <c r="F1877" s="6"/>
      <c r="G1877" s="61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</row>
    <row r="1878" ht="12.75" customHeight="1">
      <c r="A1878" s="55"/>
      <c r="B1878" s="55"/>
      <c r="C1878" s="55"/>
      <c r="D1878" s="55"/>
      <c r="E1878" s="64"/>
      <c r="F1878" s="6"/>
      <c r="G1878" s="61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</row>
    <row r="1879" ht="12.75" customHeight="1">
      <c r="A1879" s="55"/>
      <c r="B1879" s="55"/>
      <c r="C1879" s="55"/>
      <c r="D1879" s="55"/>
      <c r="E1879" s="64"/>
      <c r="F1879" s="6"/>
      <c r="G1879" s="61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</row>
    <row r="1880" ht="12.75" customHeight="1">
      <c r="A1880" s="55"/>
      <c r="B1880" s="55"/>
      <c r="C1880" s="55"/>
      <c r="D1880" s="55"/>
      <c r="E1880" s="64"/>
      <c r="F1880" s="6"/>
      <c r="G1880" s="61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</row>
    <row r="1881" ht="12.75" customHeight="1">
      <c r="A1881" s="55"/>
      <c r="B1881" s="55"/>
      <c r="C1881" s="55"/>
      <c r="D1881" s="55"/>
      <c r="E1881" s="64"/>
      <c r="F1881" s="6"/>
      <c r="G1881" s="61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</row>
    <row r="1882" ht="12.75" customHeight="1">
      <c r="A1882" s="55"/>
      <c r="B1882" s="55"/>
      <c r="C1882" s="55"/>
      <c r="D1882" s="55"/>
      <c r="E1882" s="64"/>
      <c r="F1882" s="6"/>
      <c r="G1882" s="61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</row>
    <row r="1883" ht="12.75" customHeight="1">
      <c r="A1883" s="55"/>
      <c r="B1883" s="55"/>
      <c r="C1883" s="55"/>
      <c r="D1883" s="55"/>
      <c r="E1883" s="64"/>
      <c r="F1883" s="6"/>
      <c r="G1883" s="61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</row>
    <row r="1884" ht="12.75" customHeight="1">
      <c r="A1884" s="55"/>
      <c r="B1884" s="55"/>
      <c r="C1884" s="55"/>
      <c r="D1884" s="55"/>
      <c r="E1884" s="64"/>
      <c r="F1884" s="6"/>
      <c r="G1884" s="61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</row>
    <row r="1885" ht="12.75" customHeight="1">
      <c r="A1885" s="55"/>
      <c r="B1885" s="55"/>
      <c r="C1885" s="55"/>
      <c r="D1885" s="55"/>
      <c r="E1885" s="64"/>
      <c r="F1885" s="6"/>
      <c r="G1885" s="61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</row>
    <row r="1886" ht="12.75" customHeight="1">
      <c r="A1886" s="55"/>
      <c r="B1886" s="55"/>
      <c r="C1886" s="55"/>
      <c r="D1886" s="55"/>
      <c r="E1886" s="64"/>
      <c r="F1886" s="6"/>
      <c r="G1886" s="61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</row>
    <row r="1887" ht="12.75" customHeight="1">
      <c r="A1887" s="55"/>
      <c r="B1887" s="55"/>
      <c r="C1887" s="55"/>
      <c r="D1887" s="55"/>
      <c r="E1887" s="64"/>
      <c r="F1887" s="6"/>
      <c r="G1887" s="61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</row>
    <row r="1888" ht="12.75" customHeight="1">
      <c r="A1888" s="55"/>
      <c r="B1888" s="55"/>
      <c r="C1888" s="55"/>
      <c r="D1888" s="55"/>
      <c r="E1888" s="64"/>
      <c r="F1888" s="6"/>
      <c r="G1888" s="61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</row>
    <row r="1889" ht="12.75" customHeight="1">
      <c r="A1889" s="55"/>
      <c r="B1889" s="55"/>
      <c r="C1889" s="55"/>
      <c r="D1889" s="55"/>
      <c r="E1889" s="64"/>
      <c r="F1889" s="6"/>
      <c r="G1889" s="61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</row>
    <row r="1890" ht="12.75" customHeight="1">
      <c r="A1890" s="55"/>
      <c r="B1890" s="55"/>
      <c r="C1890" s="55"/>
      <c r="D1890" s="55"/>
      <c r="E1890" s="64"/>
      <c r="F1890" s="6"/>
      <c r="G1890" s="61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</row>
    <row r="1891" ht="12.75" customHeight="1">
      <c r="A1891" s="55"/>
      <c r="B1891" s="55"/>
      <c r="C1891" s="55"/>
      <c r="D1891" s="55"/>
      <c r="E1891" s="64"/>
      <c r="F1891" s="6"/>
      <c r="G1891" s="61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</row>
    <row r="1892" ht="12.75" customHeight="1">
      <c r="A1892" s="55"/>
      <c r="B1892" s="55"/>
      <c r="C1892" s="55"/>
      <c r="D1892" s="55"/>
      <c r="E1892" s="64"/>
      <c r="F1892" s="6"/>
      <c r="G1892" s="61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</row>
    <row r="1893" ht="12.75" customHeight="1">
      <c r="A1893" s="55"/>
      <c r="B1893" s="55"/>
      <c r="C1893" s="55"/>
      <c r="D1893" s="55"/>
      <c r="E1893" s="64"/>
      <c r="F1893" s="6"/>
      <c r="G1893" s="61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</row>
    <row r="1894" ht="12.75" customHeight="1">
      <c r="A1894" s="55"/>
      <c r="B1894" s="55"/>
      <c r="C1894" s="55"/>
      <c r="D1894" s="55"/>
      <c r="E1894" s="64"/>
      <c r="F1894" s="6"/>
      <c r="G1894" s="61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</row>
    <row r="1895" ht="12.75" customHeight="1">
      <c r="A1895" s="55"/>
      <c r="B1895" s="55"/>
      <c r="C1895" s="55"/>
      <c r="D1895" s="55"/>
      <c r="E1895" s="64"/>
      <c r="F1895" s="6"/>
      <c r="G1895" s="61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</row>
    <row r="1896" ht="12.75" customHeight="1">
      <c r="A1896" s="55"/>
      <c r="B1896" s="55"/>
      <c r="C1896" s="55"/>
      <c r="D1896" s="55"/>
      <c r="E1896" s="64"/>
      <c r="F1896" s="6"/>
      <c r="G1896" s="61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</row>
    <row r="1897" ht="12.75" customHeight="1">
      <c r="A1897" s="55"/>
      <c r="B1897" s="55"/>
      <c r="C1897" s="55"/>
      <c r="D1897" s="55"/>
      <c r="E1897" s="64"/>
      <c r="F1897" s="6"/>
      <c r="G1897" s="61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</row>
    <row r="1898" ht="12.75" customHeight="1">
      <c r="A1898" s="55"/>
      <c r="B1898" s="55"/>
      <c r="C1898" s="55"/>
      <c r="D1898" s="55"/>
      <c r="E1898" s="64"/>
      <c r="F1898" s="6"/>
      <c r="G1898" s="61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</row>
    <row r="1899" ht="12.75" customHeight="1">
      <c r="A1899" s="55"/>
      <c r="B1899" s="55"/>
      <c r="C1899" s="55"/>
      <c r="D1899" s="55"/>
      <c r="E1899" s="64"/>
      <c r="F1899" s="6"/>
      <c r="G1899" s="61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</row>
    <row r="1900" ht="12.75" customHeight="1">
      <c r="A1900" s="55"/>
      <c r="B1900" s="55"/>
      <c r="C1900" s="55"/>
      <c r="D1900" s="55"/>
      <c r="E1900" s="64"/>
      <c r="F1900" s="6"/>
      <c r="G1900" s="61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</row>
    <row r="1901" ht="12.75" customHeight="1">
      <c r="A1901" s="55"/>
      <c r="B1901" s="55"/>
      <c r="C1901" s="55"/>
      <c r="D1901" s="55"/>
      <c r="E1901" s="64"/>
      <c r="F1901" s="6"/>
      <c r="G1901" s="61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</row>
    <row r="1902" ht="12.75" customHeight="1">
      <c r="A1902" s="55"/>
      <c r="B1902" s="55"/>
      <c r="C1902" s="55"/>
      <c r="D1902" s="55"/>
      <c r="E1902" s="64"/>
      <c r="F1902" s="6"/>
      <c r="G1902" s="61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</row>
    <row r="1903" ht="12.75" customHeight="1">
      <c r="A1903" s="55"/>
      <c r="B1903" s="55"/>
      <c r="C1903" s="55"/>
      <c r="D1903" s="55"/>
      <c r="E1903" s="64"/>
      <c r="F1903" s="6"/>
      <c r="G1903" s="61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</row>
    <row r="1904" ht="12.75" customHeight="1">
      <c r="A1904" s="55"/>
      <c r="B1904" s="55"/>
      <c r="C1904" s="55"/>
      <c r="D1904" s="55"/>
      <c r="E1904" s="64"/>
      <c r="F1904" s="6"/>
      <c r="G1904" s="61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</row>
    <row r="1905" ht="12.75" customHeight="1">
      <c r="A1905" s="55"/>
      <c r="B1905" s="55"/>
      <c r="C1905" s="55"/>
      <c r="D1905" s="55"/>
      <c r="E1905" s="64"/>
      <c r="F1905" s="6"/>
      <c r="G1905" s="61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</row>
    <row r="1906" ht="12.75" customHeight="1">
      <c r="A1906" s="55"/>
      <c r="B1906" s="55"/>
      <c r="C1906" s="55"/>
      <c r="D1906" s="55"/>
      <c r="E1906" s="64"/>
      <c r="F1906" s="6"/>
      <c r="G1906" s="61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</row>
    <row r="1907" ht="12.75" customHeight="1">
      <c r="A1907" s="55"/>
      <c r="B1907" s="55"/>
      <c r="C1907" s="55"/>
      <c r="D1907" s="55"/>
      <c r="E1907" s="64"/>
      <c r="F1907" s="6"/>
      <c r="G1907" s="61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</row>
    <row r="1908" ht="12.75" customHeight="1">
      <c r="A1908" s="55"/>
      <c r="B1908" s="55"/>
      <c r="C1908" s="55"/>
      <c r="D1908" s="55"/>
      <c r="E1908" s="64"/>
      <c r="F1908" s="6"/>
      <c r="G1908" s="61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</row>
    <row r="1909" ht="12.75" customHeight="1">
      <c r="A1909" s="55"/>
      <c r="B1909" s="55"/>
      <c r="C1909" s="55"/>
      <c r="D1909" s="55"/>
      <c r="E1909" s="64"/>
      <c r="F1909" s="6"/>
      <c r="G1909" s="61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</row>
    <row r="1910" ht="12.75" customHeight="1">
      <c r="A1910" s="55"/>
      <c r="B1910" s="55"/>
      <c r="C1910" s="55"/>
      <c r="D1910" s="55"/>
      <c r="E1910" s="64"/>
      <c r="F1910" s="6"/>
      <c r="G1910" s="61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</row>
    <row r="1911" ht="12.75" customHeight="1">
      <c r="A1911" s="55"/>
      <c r="B1911" s="55"/>
      <c r="C1911" s="55"/>
      <c r="D1911" s="55"/>
      <c r="E1911" s="64"/>
      <c r="F1911" s="6"/>
      <c r="G1911" s="61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</row>
    <row r="1912" ht="12.75" customHeight="1">
      <c r="A1912" s="55"/>
      <c r="B1912" s="55"/>
      <c r="C1912" s="55"/>
      <c r="D1912" s="55"/>
      <c r="E1912" s="64"/>
      <c r="F1912" s="6"/>
      <c r="G1912" s="61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</row>
    <row r="1913" ht="12.75" customHeight="1">
      <c r="A1913" s="55"/>
      <c r="B1913" s="55"/>
      <c r="C1913" s="55"/>
      <c r="D1913" s="55"/>
      <c r="E1913" s="64"/>
      <c r="F1913" s="6"/>
      <c r="G1913" s="61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</row>
    <row r="1914" ht="12.75" customHeight="1">
      <c r="A1914" s="55"/>
      <c r="B1914" s="55"/>
      <c r="C1914" s="55"/>
      <c r="D1914" s="55"/>
      <c r="E1914" s="64"/>
      <c r="F1914" s="6"/>
      <c r="G1914" s="61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</row>
    <row r="1915" ht="12.75" customHeight="1">
      <c r="A1915" s="55"/>
      <c r="B1915" s="55"/>
      <c r="C1915" s="55"/>
      <c r="D1915" s="55"/>
      <c r="E1915" s="64"/>
      <c r="F1915" s="6"/>
      <c r="G1915" s="61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</row>
    <row r="1916" ht="12.75" customHeight="1">
      <c r="A1916" s="55"/>
      <c r="B1916" s="55"/>
      <c r="C1916" s="55"/>
      <c r="D1916" s="55"/>
      <c r="E1916" s="64"/>
      <c r="F1916" s="6"/>
      <c r="G1916" s="61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</row>
    <row r="1917" ht="12.75" customHeight="1">
      <c r="A1917" s="55"/>
      <c r="B1917" s="55"/>
      <c r="C1917" s="55"/>
      <c r="D1917" s="55"/>
      <c r="E1917" s="64"/>
      <c r="F1917" s="6"/>
      <c r="G1917" s="61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</row>
    <row r="1918" ht="12.75" customHeight="1">
      <c r="A1918" s="55"/>
      <c r="B1918" s="55"/>
      <c r="C1918" s="55"/>
      <c r="D1918" s="55"/>
      <c r="E1918" s="64"/>
      <c r="F1918" s="6"/>
      <c r="G1918" s="61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</row>
    <row r="1919" ht="12.75" customHeight="1">
      <c r="A1919" s="55"/>
      <c r="B1919" s="55"/>
      <c r="C1919" s="55"/>
      <c r="D1919" s="55"/>
      <c r="E1919" s="64"/>
      <c r="F1919" s="6"/>
      <c r="G1919" s="61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</row>
    <row r="1920" ht="12.75" customHeight="1">
      <c r="A1920" s="55"/>
      <c r="B1920" s="55"/>
      <c r="C1920" s="55"/>
      <c r="D1920" s="55"/>
      <c r="E1920" s="64"/>
      <c r="F1920" s="6"/>
      <c r="G1920" s="61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</row>
    <row r="1921" ht="12.75" customHeight="1">
      <c r="A1921" s="55"/>
      <c r="B1921" s="55"/>
      <c r="C1921" s="55"/>
      <c r="D1921" s="55"/>
      <c r="E1921" s="64"/>
      <c r="F1921" s="6"/>
      <c r="G1921" s="61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</row>
    <row r="1922" ht="12.75" customHeight="1">
      <c r="A1922" s="55"/>
      <c r="B1922" s="55"/>
      <c r="C1922" s="55"/>
      <c r="D1922" s="55"/>
      <c r="E1922" s="64"/>
      <c r="F1922" s="6"/>
      <c r="G1922" s="61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</row>
    <row r="1923" ht="12.75" customHeight="1">
      <c r="A1923" s="55"/>
      <c r="B1923" s="55"/>
      <c r="C1923" s="55"/>
      <c r="D1923" s="55"/>
      <c r="E1923" s="64"/>
      <c r="F1923" s="6"/>
      <c r="G1923" s="61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</row>
    <row r="1924" ht="12.75" customHeight="1">
      <c r="A1924" s="55"/>
      <c r="B1924" s="55"/>
      <c r="C1924" s="55"/>
      <c r="D1924" s="55"/>
      <c r="E1924" s="64"/>
      <c r="F1924" s="6"/>
      <c r="G1924" s="61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</row>
    <row r="1925" ht="12.75" customHeight="1">
      <c r="A1925" s="55"/>
      <c r="B1925" s="55"/>
      <c r="C1925" s="55"/>
      <c r="D1925" s="55"/>
      <c r="E1925" s="64"/>
      <c r="F1925" s="6"/>
      <c r="G1925" s="61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</row>
    <row r="1926" ht="12.75" customHeight="1">
      <c r="A1926" s="55"/>
      <c r="B1926" s="55"/>
      <c r="C1926" s="55"/>
      <c r="D1926" s="55"/>
      <c r="E1926" s="64"/>
      <c r="F1926" s="6"/>
      <c r="G1926" s="61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</row>
    <row r="1927" ht="12.75" customHeight="1">
      <c r="A1927" s="55"/>
      <c r="B1927" s="55"/>
      <c r="C1927" s="55"/>
      <c r="D1927" s="55"/>
      <c r="E1927" s="64"/>
      <c r="F1927" s="6"/>
      <c r="G1927" s="61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</row>
    <row r="1928" ht="12.75" customHeight="1">
      <c r="A1928" s="55"/>
      <c r="B1928" s="55"/>
      <c r="C1928" s="55"/>
      <c r="D1928" s="55"/>
      <c r="E1928" s="64"/>
      <c r="F1928" s="6"/>
      <c r="G1928" s="61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</row>
    <row r="1929" ht="12.75" customHeight="1">
      <c r="A1929" s="55"/>
      <c r="B1929" s="55"/>
      <c r="C1929" s="55"/>
      <c r="D1929" s="55"/>
      <c r="E1929" s="64"/>
      <c r="F1929" s="6"/>
      <c r="G1929" s="61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</row>
    <row r="1930" ht="12.75" customHeight="1">
      <c r="A1930" s="55"/>
      <c r="B1930" s="55"/>
      <c r="C1930" s="55"/>
      <c r="D1930" s="55"/>
      <c r="E1930" s="64"/>
      <c r="F1930" s="6"/>
      <c r="G1930" s="61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</row>
    <row r="1931" ht="12.75" customHeight="1">
      <c r="A1931" s="55"/>
      <c r="B1931" s="55"/>
      <c r="C1931" s="55"/>
      <c r="D1931" s="55"/>
      <c r="E1931" s="64"/>
      <c r="F1931" s="6"/>
      <c r="G1931" s="61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</row>
    <row r="1932" ht="12.75" customHeight="1">
      <c r="A1932" s="55"/>
      <c r="B1932" s="55"/>
      <c r="C1932" s="55"/>
      <c r="D1932" s="55"/>
      <c r="E1932" s="64"/>
      <c r="F1932" s="6"/>
      <c r="G1932" s="61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</row>
    <row r="1933" ht="12.75" customHeight="1">
      <c r="A1933" s="55"/>
      <c r="B1933" s="55"/>
      <c r="C1933" s="55"/>
      <c r="D1933" s="55"/>
      <c r="E1933" s="64"/>
      <c r="F1933" s="6"/>
      <c r="G1933" s="61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</row>
    <row r="1934" ht="12.75" customHeight="1">
      <c r="A1934" s="55"/>
      <c r="B1934" s="55"/>
      <c r="C1934" s="55"/>
      <c r="D1934" s="55"/>
      <c r="E1934" s="64"/>
      <c r="F1934" s="6"/>
      <c r="G1934" s="61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</row>
    <row r="1935" ht="12.75" customHeight="1">
      <c r="A1935" s="55"/>
      <c r="B1935" s="55"/>
      <c r="C1935" s="55"/>
      <c r="D1935" s="55"/>
      <c r="E1935" s="64"/>
      <c r="F1935" s="6"/>
      <c r="G1935" s="61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</row>
    <row r="1936" ht="12.75" customHeight="1">
      <c r="A1936" s="55"/>
      <c r="B1936" s="55"/>
      <c r="C1936" s="55"/>
      <c r="D1936" s="55"/>
      <c r="E1936" s="64"/>
      <c r="F1936" s="6"/>
      <c r="G1936" s="61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</row>
    <row r="1937" ht="12.75" customHeight="1">
      <c r="A1937" s="55"/>
      <c r="B1937" s="55"/>
      <c r="C1937" s="55"/>
      <c r="D1937" s="55"/>
      <c r="E1937" s="64"/>
      <c r="F1937" s="6"/>
      <c r="G1937" s="61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</row>
    <row r="1938" ht="12.75" customHeight="1">
      <c r="A1938" s="55"/>
      <c r="B1938" s="55"/>
      <c r="C1938" s="55"/>
      <c r="D1938" s="55"/>
      <c r="E1938" s="64"/>
      <c r="F1938" s="6"/>
      <c r="G1938" s="61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</row>
    <row r="1939" ht="12.75" customHeight="1">
      <c r="A1939" s="55"/>
      <c r="B1939" s="55"/>
      <c r="C1939" s="55"/>
      <c r="D1939" s="55"/>
      <c r="E1939" s="64"/>
      <c r="F1939" s="6"/>
      <c r="G1939" s="61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</row>
    <row r="1940" ht="12.75" customHeight="1">
      <c r="A1940" s="55"/>
      <c r="B1940" s="55"/>
      <c r="C1940" s="55"/>
      <c r="D1940" s="55"/>
      <c r="E1940" s="64"/>
      <c r="F1940" s="6"/>
      <c r="G1940" s="61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</row>
    <row r="1941" ht="12.75" customHeight="1">
      <c r="A1941" s="55"/>
      <c r="B1941" s="55"/>
      <c r="C1941" s="55"/>
      <c r="D1941" s="55"/>
      <c r="E1941" s="64"/>
      <c r="F1941" s="6"/>
      <c r="G1941" s="61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</row>
    <row r="1942" ht="12.75" customHeight="1">
      <c r="A1942" s="55"/>
      <c r="B1942" s="55"/>
      <c r="C1942" s="55"/>
      <c r="D1942" s="55"/>
      <c r="E1942" s="64"/>
      <c r="F1942" s="6"/>
      <c r="G1942" s="61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</row>
    <row r="1943" ht="12.75" customHeight="1">
      <c r="A1943" s="55"/>
      <c r="B1943" s="55"/>
      <c r="C1943" s="55"/>
      <c r="D1943" s="55"/>
      <c r="E1943" s="64"/>
      <c r="F1943" s="6"/>
      <c r="G1943" s="61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</row>
    <row r="1944" ht="12.75" customHeight="1">
      <c r="A1944" s="55"/>
      <c r="B1944" s="55"/>
      <c r="C1944" s="55"/>
      <c r="D1944" s="55"/>
      <c r="E1944" s="64"/>
      <c r="F1944" s="6"/>
      <c r="G1944" s="61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</row>
    <row r="1945" ht="12.75" customHeight="1">
      <c r="A1945" s="55"/>
      <c r="B1945" s="55"/>
      <c r="C1945" s="55"/>
      <c r="D1945" s="55"/>
      <c r="E1945" s="64"/>
      <c r="F1945" s="6"/>
      <c r="G1945" s="61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</row>
    <row r="1946" ht="12.75" customHeight="1">
      <c r="A1946" s="55"/>
      <c r="B1946" s="55"/>
      <c r="C1946" s="55"/>
      <c r="D1946" s="55"/>
      <c r="E1946" s="64"/>
      <c r="F1946" s="6"/>
      <c r="G1946" s="61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</row>
    <row r="1947" ht="12.75" customHeight="1">
      <c r="A1947" s="55"/>
      <c r="B1947" s="55"/>
      <c r="C1947" s="55"/>
      <c r="D1947" s="55"/>
      <c r="E1947" s="64"/>
      <c r="F1947" s="6"/>
      <c r="G1947" s="61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</row>
    <row r="1948" ht="12.75" customHeight="1">
      <c r="A1948" s="55"/>
      <c r="B1948" s="55"/>
      <c r="C1948" s="55"/>
      <c r="D1948" s="55"/>
      <c r="E1948" s="64"/>
      <c r="F1948" s="6"/>
      <c r="G1948" s="61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</row>
    <row r="1949" ht="12.75" customHeight="1">
      <c r="A1949" s="55"/>
      <c r="B1949" s="55"/>
      <c r="C1949" s="55"/>
      <c r="D1949" s="55"/>
      <c r="E1949" s="64"/>
      <c r="F1949" s="6"/>
      <c r="G1949" s="61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</row>
    <row r="1950" ht="12.75" customHeight="1">
      <c r="A1950" s="55"/>
      <c r="B1950" s="55"/>
      <c r="C1950" s="55"/>
      <c r="D1950" s="55"/>
      <c r="E1950" s="64"/>
      <c r="F1950" s="6"/>
      <c r="G1950" s="61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</row>
    <row r="1951" ht="12.75" customHeight="1">
      <c r="A1951" s="55"/>
      <c r="B1951" s="55"/>
      <c r="C1951" s="55"/>
      <c r="D1951" s="55"/>
      <c r="E1951" s="64"/>
      <c r="F1951" s="6"/>
      <c r="G1951" s="61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</row>
    <row r="1952" ht="12.75" customHeight="1">
      <c r="A1952" s="55"/>
      <c r="B1952" s="55"/>
      <c r="C1952" s="55"/>
      <c r="D1952" s="55"/>
      <c r="E1952" s="64"/>
      <c r="F1952" s="6"/>
      <c r="G1952" s="61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</row>
    <row r="1953" ht="12.75" customHeight="1">
      <c r="A1953" s="55"/>
      <c r="B1953" s="55"/>
      <c r="C1953" s="55"/>
      <c r="D1953" s="55"/>
      <c r="E1953" s="64"/>
      <c r="F1953" s="6"/>
      <c r="G1953" s="61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</row>
    <row r="1954" ht="12.75" customHeight="1">
      <c r="A1954" s="55"/>
      <c r="B1954" s="55"/>
      <c r="C1954" s="55"/>
      <c r="D1954" s="55"/>
      <c r="E1954" s="64"/>
      <c r="F1954" s="6"/>
      <c r="G1954" s="61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</row>
    <row r="1955" ht="12.75" customHeight="1">
      <c r="A1955" s="55"/>
      <c r="B1955" s="55"/>
      <c r="C1955" s="55"/>
      <c r="D1955" s="55"/>
      <c r="E1955" s="64"/>
      <c r="F1955" s="6"/>
      <c r="G1955" s="61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</row>
    <row r="1956" ht="12.75" customHeight="1">
      <c r="A1956" s="55"/>
      <c r="B1956" s="55"/>
      <c r="C1956" s="55"/>
      <c r="D1956" s="55"/>
      <c r="E1956" s="64"/>
      <c r="F1956" s="6"/>
      <c r="G1956" s="61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</row>
    <row r="1957" ht="12.75" customHeight="1">
      <c r="A1957" s="55"/>
      <c r="B1957" s="55"/>
      <c r="C1957" s="55"/>
      <c r="D1957" s="55"/>
      <c r="E1957" s="64"/>
      <c r="F1957" s="6"/>
      <c r="G1957" s="61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</row>
    <row r="1958" ht="12.75" customHeight="1">
      <c r="A1958" s="55"/>
      <c r="B1958" s="55"/>
      <c r="C1958" s="55"/>
      <c r="D1958" s="55"/>
      <c r="E1958" s="64"/>
      <c r="F1958" s="6"/>
      <c r="G1958" s="61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</row>
    <row r="1959" ht="12.75" customHeight="1">
      <c r="A1959" s="55"/>
      <c r="B1959" s="55"/>
      <c r="C1959" s="55"/>
      <c r="D1959" s="55"/>
      <c r="E1959" s="64"/>
      <c r="F1959" s="6"/>
      <c r="G1959" s="61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</row>
    <row r="1960" ht="12.75" customHeight="1">
      <c r="A1960" s="55"/>
      <c r="B1960" s="55"/>
      <c r="C1960" s="55"/>
      <c r="D1960" s="55"/>
      <c r="E1960" s="64"/>
      <c r="F1960" s="6"/>
      <c r="G1960" s="61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</row>
    <row r="1961" ht="12.75" customHeight="1">
      <c r="A1961" s="55"/>
      <c r="B1961" s="55"/>
      <c r="C1961" s="55"/>
      <c r="D1961" s="55"/>
      <c r="E1961" s="64"/>
      <c r="F1961" s="6"/>
      <c r="G1961" s="61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</row>
    <row r="1962" ht="12.75" customHeight="1">
      <c r="A1962" s="55"/>
      <c r="B1962" s="55"/>
      <c r="C1962" s="55"/>
      <c r="D1962" s="55"/>
      <c r="E1962" s="64"/>
      <c r="F1962" s="6"/>
      <c r="G1962" s="61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</row>
    <row r="1963" ht="12.75" customHeight="1">
      <c r="A1963" s="55"/>
      <c r="B1963" s="55"/>
      <c r="C1963" s="55"/>
      <c r="D1963" s="55"/>
      <c r="E1963" s="64"/>
      <c r="F1963" s="6"/>
      <c r="G1963" s="61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</row>
    <row r="1964" ht="12.75" customHeight="1">
      <c r="A1964" s="55"/>
      <c r="B1964" s="55"/>
      <c r="C1964" s="55"/>
      <c r="D1964" s="55"/>
      <c r="E1964" s="64"/>
      <c r="F1964" s="6"/>
      <c r="G1964" s="61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</row>
    <row r="1965" ht="12.75" customHeight="1">
      <c r="A1965" s="55"/>
      <c r="B1965" s="55"/>
      <c r="C1965" s="55"/>
      <c r="D1965" s="55"/>
      <c r="E1965" s="64"/>
      <c r="F1965" s="6"/>
      <c r="G1965" s="61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</row>
    <row r="1966" ht="12.75" customHeight="1">
      <c r="A1966" s="55"/>
      <c r="B1966" s="55"/>
      <c r="C1966" s="55"/>
      <c r="D1966" s="55"/>
      <c r="E1966" s="64"/>
      <c r="F1966" s="6"/>
      <c r="G1966" s="61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</row>
    <row r="1967" ht="12.75" customHeight="1">
      <c r="A1967" s="55"/>
      <c r="B1967" s="55"/>
      <c r="C1967" s="55"/>
      <c r="D1967" s="55"/>
      <c r="E1967" s="64"/>
      <c r="F1967" s="6"/>
      <c r="G1967" s="61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</row>
    <row r="1968" ht="12.75" customHeight="1">
      <c r="A1968" s="55"/>
      <c r="B1968" s="55"/>
      <c r="C1968" s="55"/>
      <c r="D1968" s="55"/>
      <c r="E1968" s="64"/>
      <c r="F1968" s="6"/>
      <c r="G1968" s="61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</row>
    <row r="1969" ht="12.75" customHeight="1">
      <c r="A1969" s="55"/>
      <c r="B1969" s="55"/>
      <c r="C1969" s="55"/>
      <c r="D1969" s="55"/>
      <c r="E1969" s="64"/>
      <c r="F1969" s="6"/>
      <c r="G1969" s="61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</row>
    <row r="1970" ht="12.75" customHeight="1">
      <c r="A1970" s="55"/>
      <c r="B1970" s="55"/>
      <c r="C1970" s="55"/>
      <c r="D1970" s="55"/>
      <c r="E1970" s="64"/>
      <c r="F1970" s="6"/>
      <c r="G1970" s="61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</row>
    <row r="1971" ht="12.75" customHeight="1">
      <c r="A1971" s="55"/>
      <c r="B1971" s="55"/>
      <c r="C1971" s="55"/>
      <c r="D1971" s="55"/>
      <c r="E1971" s="64"/>
      <c r="F1971" s="6"/>
      <c r="G1971" s="61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</row>
    <row r="1972" ht="12.75" customHeight="1">
      <c r="A1972" s="55"/>
      <c r="B1972" s="55"/>
      <c r="C1972" s="55"/>
      <c r="D1972" s="55"/>
      <c r="E1972" s="64"/>
      <c r="F1972" s="6"/>
      <c r="G1972" s="61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</row>
    <row r="1973" ht="12.75" customHeight="1">
      <c r="A1973" s="55"/>
      <c r="B1973" s="55"/>
      <c r="C1973" s="55"/>
      <c r="D1973" s="55"/>
      <c r="E1973" s="64"/>
      <c r="F1973" s="6"/>
      <c r="G1973" s="61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</row>
    <row r="1974" ht="12.75" customHeight="1">
      <c r="A1974" s="55"/>
      <c r="B1974" s="55"/>
      <c r="C1974" s="55"/>
      <c r="D1974" s="55"/>
      <c r="E1974" s="64"/>
      <c r="F1974" s="6"/>
      <c r="G1974" s="61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</row>
    <row r="1975" ht="12.75" customHeight="1">
      <c r="A1975" s="55"/>
      <c r="B1975" s="55"/>
      <c r="C1975" s="55"/>
      <c r="D1975" s="55"/>
      <c r="E1975" s="64"/>
      <c r="F1975" s="6"/>
      <c r="G1975" s="61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</row>
    <row r="1976" ht="12.75" customHeight="1">
      <c r="A1976" s="55"/>
      <c r="B1976" s="55"/>
      <c r="C1976" s="55"/>
      <c r="D1976" s="55"/>
      <c r="E1976" s="64"/>
      <c r="F1976" s="6"/>
      <c r="G1976" s="61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</row>
    <row r="1977" ht="12.75" customHeight="1">
      <c r="A1977" s="55"/>
      <c r="B1977" s="55"/>
      <c r="C1977" s="55"/>
      <c r="D1977" s="55"/>
      <c r="E1977" s="64"/>
      <c r="F1977" s="6"/>
      <c r="G1977" s="61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</row>
    <row r="1978" ht="12.75" customHeight="1">
      <c r="A1978" s="55"/>
      <c r="B1978" s="55"/>
      <c r="C1978" s="55"/>
      <c r="D1978" s="55"/>
      <c r="E1978" s="64"/>
      <c r="F1978" s="6"/>
      <c r="G1978" s="61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</row>
    <row r="1979" ht="12.75" customHeight="1">
      <c r="A1979" s="55"/>
      <c r="B1979" s="55"/>
      <c r="C1979" s="55"/>
      <c r="D1979" s="55"/>
      <c r="E1979" s="64"/>
      <c r="F1979" s="6"/>
      <c r="G1979" s="61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</row>
    <row r="1980" ht="12.75" customHeight="1">
      <c r="A1980" s="55"/>
      <c r="B1980" s="55"/>
      <c r="C1980" s="55"/>
      <c r="D1980" s="55"/>
      <c r="E1980" s="64"/>
      <c r="F1980" s="6"/>
      <c r="G1980" s="61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</row>
    <row r="1981" ht="12.75" customHeight="1">
      <c r="A1981" s="55"/>
      <c r="B1981" s="55"/>
      <c r="C1981" s="55"/>
      <c r="D1981" s="55"/>
      <c r="E1981" s="64"/>
      <c r="F1981" s="6"/>
      <c r="G1981" s="61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</row>
    <row r="1982" ht="12.75" customHeight="1">
      <c r="A1982" s="55"/>
      <c r="B1982" s="55"/>
      <c r="C1982" s="55"/>
      <c r="D1982" s="55"/>
      <c r="E1982" s="64"/>
      <c r="F1982" s="6"/>
      <c r="G1982" s="61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</row>
    <row r="1983" ht="12.75" customHeight="1">
      <c r="A1983" s="55"/>
      <c r="B1983" s="55"/>
      <c r="C1983" s="55"/>
      <c r="D1983" s="55"/>
      <c r="E1983" s="64"/>
      <c r="F1983" s="6"/>
      <c r="G1983" s="61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</row>
    <row r="1984" ht="12.75" customHeight="1">
      <c r="A1984" s="55"/>
      <c r="B1984" s="55"/>
      <c r="C1984" s="55"/>
      <c r="D1984" s="55"/>
      <c r="E1984" s="64"/>
      <c r="F1984" s="6"/>
      <c r="G1984" s="61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</row>
    <row r="1985" ht="12.75" customHeight="1">
      <c r="A1985" s="55"/>
      <c r="B1985" s="55"/>
      <c r="C1985" s="55"/>
      <c r="D1985" s="55"/>
      <c r="E1985" s="64"/>
      <c r="F1985" s="6"/>
      <c r="G1985" s="61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</row>
    <row r="1986" ht="12.75" customHeight="1">
      <c r="A1986" s="55"/>
      <c r="B1986" s="55"/>
      <c r="C1986" s="55"/>
      <c r="D1986" s="55"/>
      <c r="E1986" s="64"/>
      <c r="F1986" s="6"/>
      <c r="G1986" s="61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</row>
    <row r="1987" ht="12.75" customHeight="1">
      <c r="A1987" s="55"/>
      <c r="B1987" s="55"/>
      <c r="C1987" s="55"/>
      <c r="D1987" s="55"/>
      <c r="E1987" s="64"/>
      <c r="F1987" s="6"/>
      <c r="G1987" s="61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</row>
    <row r="1988" ht="12.75" customHeight="1">
      <c r="A1988" s="55"/>
      <c r="B1988" s="55"/>
      <c r="C1988" s="55"/>
      <c r="D1988" s="55"/>
      <c r="E1988" s="64"/>
      <c r="F1988" s="6"/>
      <c r="G1988" s="61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</row>
    <row r="1989" ht="12.75" customHeight="1">
      <c r="A1989" s="55"/>
      <c r="B1989" s="55"/>
      <c r="C1989" s="55"/>
      <c r="D1989" s="55"/>
      <c r="E1989" s="64"/>
      <c r="F1989" s="6"/>
      <c r="G1989" s="61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</row>
    <row r="1990" ht="12.75" customHeight="1">
      <c r="A1990" s="55"/>
      <c r="B1990" s="55"/>
      <c r="C1990" s="55"/>
      <c r="D1990" s="55"/>
      <c r="E1990" s="64"/>
      <c r="F1990" s="6"/>
      <c r="G1990" s="61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</row>
    <row r="1991" ht="12.75" customHeight="1">
      <c r="A1991" s="55"/>
      <c r="B1991" s="55"/>
      <c r="C1991" s="55"/>
      <c r="D1991" s="55"/>
      <c r="E1991" s="64"/>
      <c r="F1991" s="6"/>
      <c r="G1991" s="61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</row>
    <row r="1992" ht="12.75" customHeight="1">
      <c r="A1992" s="55"/>
      <c r="B1992" s="55"/>
      <c r="C1992" s="55"/>
      <c r="D1992" s="55"/>
      <c r="E1992" s="64"/>
      <c r="F1992" s="6"/>
      <c r="G1992" s="61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</row>
    <row r="1993" ht="12.75" customHeight="1">
      <c r="A1993" s="55"/>
      <c r="B1993" s="55"/>
      <c r="C1993" s="55"/>
      <c r="D1993" s="55"/>
      <c r="E1993" s="64"/>
      <c r="F1993" s="6"/>
      <c r="G1993" s="61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</row>
    <row r="1994" ht="12.75" customHeight="1">
      <c r="A1994" s="55"/>
      <c r="B1994" s="55"/>
      <c r="C1994" s="55"/>
      <c r="D1994" s="55"/>
      <c r="E1994" s="64"/>
      <c r="F1994" s="6"/>
      <c r="G1994" s="61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</row>
    <row r="1995" ht="12.75" customHeight="1">
      <c r="A1995" s="55"/>
      <c r="B1995" s="55"/>
      <c r="C1995" s="55"/>
      <c r="D1995" s="55"/>
      <c r="E1995" s="64"/>
      <c r="F1995" s="6"/>
      <c r="G1995" s="61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</row>
    <row r="1996" ht="12.75" customHeight="1">
      <c r="A1996" s="55"/>
      <c r="B1996" s="55"/>
      <c r="C1996" s="55"/>
      <c r="D1996" s="55"/>
      <c r="E1996" s="64"/>
      <c r="F1996" s="6"/>
      <c r="G1996" s="61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</row>
    <row r="1997" ht="12.75" customHeight="1">
      <c r="A1997" s="55"/>
      <c r="B1997" s="55"/>
      <c r="C1997" s="55"/>
      <c r="D1997" s="55"/>
      <c r="E1997" s="64"/>
      <c r="F1997" s="6"/>
      <c r="G1997" s="61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</row>
    <row r="1998" ht="12.75" customHeight="1">
      <c r="A1998" s="55"/>
      <c r="B1998" s="55"/>
      <c r="C1998" s="55"/>
      <c r="D1998" s="55"/>
      <c r="E1998" s="64"/>
      <c r="F1998" s="6"/>
      <c r="G1998" s="61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</row>
    <row r="1999" ht="12.75" customHeight="1">
      <c r="A1999" s="55"/>
      <c r="B1999" s="55"/>
      <c r="C1999" s="55"/>
      <c r="D1999" s="55"/>
      <c r="E1999" s="64"/>
      <c r="F1999" s="6"/>
      <c r="G1999" s="61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</row>
    <row r="2000" ht="12.75" customHeight="1">
      <c r="A2000" s="55"/>
      <c r="B2000" s="55"/>
      <c r="C2000" s="55"/>
      <c r="D2000" s="55"/>
      <c r="E2000" s="64"/>
      <c r="F2000" s="6"/>
      <c r="G2000" s="61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</row>
    <row r="2001" ht="12.75" customHeight="1">
      <c r="A2001" s="55"/>
      <c r="B2001" s="55"/>
      <c r="C2001" s="55"/>
      <c r="D2001" s="55"/>
      <c r="E2001" s="64"/>
      <c r="F2001" s="6"/>
      <c r="G2001" s="61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</row>
    <row r="2002" ht="12.75" customHeight="1">
      <c r="A2002" s="55"/>
      <c r="B2002" s="55"/>
      <c r="C2002" s="55"/>
      <c r="D2002" s="55"/>
      <c r="E2002" s="64"/>
      <c r="F2002" s="6"/>
      <c r="G2002" s="61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</row>
    <row r="2003" ht="12.75" customHeight="1">
      <c r="A2003" s="55"/>
      <c r="B2003" s="55"/>
      <c r="C2003" s="55"/>
      <c r="D2003" s="55"/>
      <c r="E2003" s="64"/>
      <c r="F2003" s="6"/>
      <c r="G2003" s="61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</row>
    <row r="2004" ht="12.75" customHeight="1">
      <c r="A2004" s="55"/>
      <c r="B2004" s="55"/>
      <c r="C2004" s="55"/>
      <c r="D2004" s="55"/>
      <c r="E2004" s="64"/>
      <c r="F2004" s="6"/>
      <c r="G2004" s="61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</row>
    <row r="2005" ht="12.75" customHeight="1">
      <c r="A2005" s="55"/>
      <c r="B2005" s="55"/>
      <c r="C2005" s="55"/>
      <c r="D2005" s="55"/>
      <c r="E2005" s="64"/>
      <c r="F2005" s="6"/>
      <c r="G2005" s="61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</row>
    <row r="2006" ht="12.75" customHeight="1">
      <c r="A2006" s="55"/>
      <c r="B2006" s="55"/>
      <c r="C2006" s="55"/>
      <c r="D2006" s="55"/>
      <c r="E2006" s="64"/>
      <c r="F2006" s="6"/>
      <c r="G2006" s="61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</row>
    <row r="2007" ht="12.75" customHeight="1">
      <c r="A2007" s="55"/>
      <c r="B2007" s="55"/>
      <c r="C2007" s="55"/>
      <c r="D2007" s="55"/>
      <c r="E2007" s="64"/>
      <c r="F2007" s="6"/>
      <c r="G2007" s="61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</row>
    <row r="2008" ht="12.75" customHeight="1">
      <c r="A2008" s="55"/>
      <c r="B2008" s="55"/>
      <c r="C2008" s="55"/>
      <c r="D2008" s="55"/>
      <c r="E2008" s="64"/>
      <c r="F2008" s="6"/>
      <c r="G2008" s="61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</row>
    <row r="2009" ht="12.75" customHeight="1">
      <c r="A2009" s="55"/>
      <c r="B2009" s="55"/>
      <c r="C2009" s="55"/>
      <c r="D2009" s="55"/>
      <c r="E2009" s="64"/>
      <c r="F2009" s="6"/>
      <c r="G2009" s="61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</row>
    <row r="2010" ht="12.75" customHeight="1">
      <c r="A2010" s="55"/>
      <c r="B2010" s="55"/>
      <c r="C2010" s="55"/>
      <c r="D2010" s="55"/>
      <c r="E2010" s="64"/>
      <c r="F2010" s="6"/>
      <c r="G2010" s="61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</row>
    <row r="2011" ht="12.75" customHeight="1">
      <c r="A2011" s="55"/>
      <c r="B2011" s="55"/>
      <c r="C2011" s="55"/>
      <c r="D2011" s="55"/>
      <c r="E2011" s="64"/>
      <c r="F2011" s="6"/>
      <c r="G2011" s="61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</row>
    <row r="2012" ht="12.75" customHeight="1">
      <c r="A2012" s="55"/>
      <c r="B2012" s="55"/>
      <c r="C2012" s="55"/>
      <c r="D2012" s="55"/>
      <c r="E2012" s="64"/>
      <c r="F2012" s="6"/>
      <c r="G2012" s="61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</row>
    <row r="2013" ht="12.75" customHeight="1">
      <c r="A2013" s="55"/>
      <c r="B2013" s="55"/>
      <c r="C2013" s="55"/>
      <c r="D2013" s="55"/>
      <c r="E2013" s="64"/>
      <c r="F2013" s="6"/>
      <c r="G2013" s="61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</row>
    <row r="2014" ht="12.75" customHeight="1">
      <c r="A2014" s="55"/>
      <c r="B2014" s="55"/>
      <c r="C2014" s="55"/>
      <c r="D2014" s="55"/>
      <c r="E2014" s="64"/>
      <c r="F2014" s="6"/>
      <c r="G2014" s="61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</row>
    <row r="2015" ht="12.75" customHeight="1">
      <c r="A2015" s="55"/>
      <c r="B2015" s="55"/>
      <c r="C2015" s="55"/>
      <c r="D2015" s="55"/>
      <c r="E2015" s="64"/>
      <c r="F2015" s="6"/>
      <c r="G2015" s="61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</row>
    <row r="2016" ht="12.75" customHeight="1">
      <c r="A2016" s="55"/>
      <c r="B2016" s="55"/>
      <c r="C2016" s="55"/>
      <c r="D2016" s="55"/>
      <c r="E2016" s="64"/>
      <c r="F2016" s="6"/>
      <c r="G2016" s="61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</row>
    <row r="2017" ht="12.75" customHeight="1">
      <c r="A2017" s="55"/>
      <c r="B2017" s="55"/>
      <c r="C2017" s="55"/>
      <c r="D2017" s="55"/>
      <c r="E2017" s="64"/>
      <c r="F2017" s="6"/>
      <c r="G2017" s="61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</row>
    <row r="2018" ht="12.75" customHeight="1">
      <c r="A2018" s="55"/>
      <c r="B2018" s="55"/>
      <c r="C2018" s="55"/>
      <c r="D2018" s="55"/>
      <c r="E2018" s="64"/>
      <c r="F2018" s="6"/>
      <c r="G2018" s="61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</row>
    <row r="2019" ht="12.75" customHeight="1">
      <c r="A2019" s="55"/>
      <c r="B2019" s="55"/>
      <c r="C2019" s="55"/>
      <c r="D2019" s="55"/>
      <c r="E2019" s="64"/>
      <c r="F2019" s="6"/>
      <c r="G2019" s="61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</row>
    <row r="2020" ht="12.75" customHeight="1">
      <c r="A2020" s="55"/>
      <c r="B2020" s="55"/>
      <c r="C2020" s="55"/>
      <c r="D2020" s="55"/>
      <c r="E2020" s="64"/>
      <c r="F2020" s="6"/>
      <c r="G2020" s="61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</row>
    <row r="2021" ht="12.75" customHeight="1">
      <c r="A2021" s="55"/>
      <c r="B2021" s="55"/>
      <c r="C2021" s="55"/>
      <c r="D2021" s="55"/>
      <c r="E2021" s="64"/>
      <c r="F2021" s="6"/>
      <c r="G2021" s="61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</row>
    <row r="2022" ht="12.75" customHeight="1">
      <c r="A2022" s="55"/>
      <c r="B2022" s="55"/>
      <c r="C2022" s="55"/>
      <c r="D2022" s="55"/>
      <c r="E2022" s="64"/>
      <c r="F2022" s="6"/>
      <c r="G2022" s="61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</row>
    <row r="2023" ht="12.75" customHeight="1">
      <c r="A2023" s="55"/>
      <c r="B2023" s="55"/>
      <c r="C2023" s="55"/>
      <c r="D2023" s="55"/>
      <c r="E2023" s="64"/>
      <c r="F2023" s="6"/>
      <c r="G2023" s="61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</row>
    <row r="2024" ht="12.75" customHeight="1">
      <c r="A2024" s="55"/>
      <c r="B2024" s="55"/>
      <c r="C2024" s="55"/>
      <c r="D2024" s="55"/>
      <c r="E2024" s="64"/>
      <c r="F2024" s="6"/>
      <c r="G2024" s="61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</row>
    <row r="2025" ht="12.75" customHeight="1">
      <c r="A2025" s="55"/>
      <c r="B2025" s="55"/>
      <c r="C2025" s="55"/>
      <c r="D2025" s="55"/>
      <c r="E2025" s="64"/>
      <c r="F2025" s="6"/>
      <c r="G2025" s="61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</row>
    <row r="2026" ht="12.75" customHeight="1">
      <c r="A2026" s="55"/>
      <c r="B2026" s="55"/>
      <c r="C2026" s="55"/>
      <c r="D2026" s="55"/>
      <c r="E2026" s="64"/>
      <c r="F2026" s="6"/>
      <c r="G2026" s="61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</row>
    <row r="2027" ht="12.75" customHeight="1">
      <c r="A2027" s="55"/>
      <c r="B2027" s="55"/>
      <c r="C2027" s="55"/>
      <c r="D2027" s="55"/>
      <c r="E2027" s="64"/>
      <c r="F2027" s="6"/>
      <c r="G2027" s="61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</row>
    <row r="2028" ht="12.75" customHeight="1">
      <c r="A2028" s="55"/>
      <c r="B2028" s="55"/>
      <c r="C2028" s="55"/>
      <c r="D2028" s="55"/>
      <c r="E2028" s="64"/>
      <c r="F2028" s="6"/>
      <c r="G2028" s="61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</row>
    <row r="2029" ht="12.75" customHeight="1">
      <c r="A2029" s="55"/>
      <c r="B2029" s="55"/>
      <c r="C2029" s="55"/>
      <c r="D2029" s="55"/>
      <c r="E2029" s="64"/>
      <c r="F2029" s="6"/>
      <c r="G2029" s="61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</row>
    <row r="2030" ht="12.75" customHeight="1">
      <c r="A2030" s="55"/>
      <c r="B2030" s="55"/>
      <c r="C2030" s="55"/>
      <c r="D2030" s="55"/>
      <c r="E2030" s="64"/>
      <c r="F2030" s="6"/>
      <c r="G2030" s="61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</row>
    <row r="2031" ht="12.75" customHeight="1">
      <c r="A2031" s="55"/>
      <c r="B2031" s="55"/>
      <c r="C2031" s="55"/>
      <c r="D2031" s="55"/>
      <c r="E2031" s="64"/>
      <c r="F2031" s="6"/>
      <c r="G2031" s="61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</row>
    <row r="2032" ht="12.75" customHeight="1">
      <c r="A2032" s="55"/>
      <c r="B2032" s="55"/>
      <c r="C2032" s="55"/>
      <c r="D2032" s="55"/>
      <c r="E2032" s="64"/>
      <c r="F2032" s="6"/>
      <c r="G2032" s="61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</row>
    <row r="2033" ht="12.75" customHeight="1">
      <c r="A2033" s="55"/>
      <c r="B2033" s="55"/>
      <c r="C2033" s="55"/>
      <c r="D2033" s="55"/>
      <c r="E2033" s="64"/>
      <c r="F2033" s="6"/>
      <c r="G2033" s="61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</row>
    <row r="2034" ht="12.75" customHeight="1">
      <c r="A2034" s="55"/>
      <c r="B2034" s="55"/>
      <c r="C2034" s="55"/>
      <c r="D2034" s="55"/>
      <c r="E2034" s="64"/>
      <c r="F2034" s="6"/>
      <c r="G2034" s="61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</row>
    <row r="2035" ht="12.75" customHeight="1">
      <c r="A2035" s="55"/>
      <c r="B2035" s="55"/>
      <c r="C2035" s="55"/>
      <c r="D2035" s="55"/>
      <c r="E2035" s="64"/>
      <c r="F2035" s="6"/>
      <c r="G2035" s="61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</row>
    <row r="2036" ht="12.75" customHeight="1">
      <c r="A2036" s="55"/>
      <c r="B2036" s="55"/>
      <c r="C2036" s="55"/>
      <c r="D2036" s="55"/>
      <c r="E2036" s="64"/>
      <c r="F2036" s="6"/>
      <c r="G2036" s="61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</row>
    <row r="2037" ht="12.75" customHeight="1">
      <c r="A2037" s="55"/>
      <c r="B2037" s="55"/>
      <c r="C2037" s="55"/>
      <c r="D2037" s="55"/>
      <c r="E2037" s="64"/>
      <c r="F2037" s="6"/>
      <c r="G2037" s="61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</row>
    <row r="2038" ht="12.75" customHeight="1">
      <c r="A2038" s="55"/>
      <c r="B2038" s="55"/>
      <c r="C2038" s="55"/>
      <c r="D2038" s="55"/>
      <c r="E2038" s="64"/>
      <c r="F2038" s="6"/>
      <c r="G2038" s="61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</row>
    <row r="2039" ht="12.75" customHeight="1">
      <c r="A2039" s="55"/>
      <c r="B2039" s="55"/>
      <c r="C2039" s="55"/>
      <c r="D2039" s="55"/>
      <c r="E2039" s="64"/>
      <c r="F2039" s="6"/>
      <c r="G2039" s="61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</row>
    <row r="2040" ht="12.75" customHeight="1">
      <c r="A2040" s="55"/>
      <c r="B2040" s="55"/>
      <c r="C2040" s="55"/>
      <c r="D2040" s="55"/>
      <c r="E2040" s="64"/>
      <c r="F2040" s="6"/>
      <c r="G2040" s="61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</row>
    <row r="2041" ht="12.75" customHeight="1">
      <c r="A2041" s="55"/>
      <c r="B2041" s="55"/>
      <c r="C2041" s="55"/>
      <c r="D2041" s="55"/>
      <c r="E2041" s="64"/>
      <c r="F2041" s="6"/>
      <c r="G2041" s="61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</row>
    <row r="2042" ht="12.75" customHeight="1">
      <c r="A2042" s="55"/>
      <c r="B2042" s="55"/>
      <c r="C2042" s="55"/>
      <c r="D2042" s="55"/>
      <c r="E2042" s="64"/>
      <c r="F2042" s="6"/>
      <c r="G2042" s="61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</row>
    <row r="2043" ht="12.75" customHeight="1">
      <c r="A2043" s="55"/>
      <c r="B2043" s="55"/>
      <c r="C2043" s="55"/>
      <c r="D2043" s="55"/>
      <c r="E2043" s="64"/>
      <c r="F2043" s="6"/>
      <c r="G2043" s="61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</row>
    <row r="2044" ht="12.75" customHeight="1">
      <c r="A2044" s="55"/>
      <c r="B2044" s="55"/>
      <c r="C2044" s="55"/>
      <c r="D2044" s="55"/>
      <c r="E2044" s="64"/>
      <c r="F2044" s="6"/>
      <c r="G2044" s="61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</row>
    <row r="2045" ht="12.75" customHeight="1">
      <c r="A2045" s="55"/>
      <c r="B2045" s="55"/>
      <c r="C2045" s="55"/>
      <c r="D2045" s="55"/>
      <c r="E2045" s="64"/>
      <c r="F2045" s="6"/>
      <c r="G2045" s="61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</row>
    <row r="2046" ht="12.75" customHeight="1">
      <c r="A2046" s="55"/>
      <c r="B2046" s="55"/>
      <c r="C2046" s="55"/>
      <c r="D2046" s="55"/>
      <c r="E2046" s="64"/>
      <c r="F2046" s="6"/>
      <c r="G2046" s="61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</row>
    <row r="2047" ht="12.75" customHeight="1">
      <c r="A2047" s="55"/>
      <c r="B2047" s="55"/>
      <c r="C2047" s="55"/>
      <c r="D2047" s="55"/>
      <c r="E2047" s="64"/>
      <c r="F2047" s="6"/>
      <c r="G2047" s="61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</row>
    <row r="2048" ht="12.75" customHeight="1">
      <c r="A2048" s="55"/>
      <c r="B2048" s="55"/>
      <c r="C2048" s="55"/>
      <c r="D2048" s="55"/>
      <c r="E2048" s="64"/>
      <c r="F2048" s="6"/>
      <c r="G2048" s="61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</row>
    <row r="2049" ht="12.75" customHeight="1">
      <c r="A2049" s="55"/>
      <c r="B2049" s="55"/>
      <c r="C2049" s="55"/>
      <c r="D2049" s="55"/>
      <c r="E2049" s="64"/>
      <c r="F2049" s="6"/>
      <c r="G2049" s="61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</row>
    <row r="2050" ht="12.75" customHeight="1">
      <c r="A2050" s="55"/>
      <c r="B2050" s="55"/>
      <c r="C2050" s="55"/>
      <c r="D2050" s="55"/>
      <c r="E2050" s="64"/>
      <c r="F2050" s="6"/>
      <c r="G2050" s="61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</row>
    <row r="2051" ht="12.75" customHeight="1">
      <c r="A2051" s="55"/>
      <c r="B2051" s="55"/>
      <c r="C2051" s="55"/>
      <c r="D2051" s="55"/>
      <c r="E2051" s="64"/>
      <c r="F2051" s="6"/>
      <c r="G2051" s="61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</row>
    <row r="2052" ht="12.75" customHeight="1">
      <c r="A2052" s="55"/>
      <c r="B2052" s="55"/>
      <c r="C2052" s="55"/>
      <c r="D2052" s="55"/>
      <c r="E2052" s="64"/>
      <c r="F2052" s="6"/>
      <c r="G2052" s="61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</row>
    <row r="2053" ht="12.75" customHeight="1">
      <c r="A2053" s="55"/>
      <c r="B2053" s="55"/>
      <c r="C2053" s="55"/>
      <c r="D2053" s="55"/>
      <c r="E2053" s="64"/>
      <c r="F2053" s="6"/>
      <c r="G2053" s="61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</row>
    <row r="2054" ht="12.75" customHeight="1">
      <c r="A2054" s="55"/>
      <c r="B2054" s="55"/>
      <c r="C2054" s="55"/>
      <c r="D2054" s="55"/>
      <c r="E2054" s="64"/>
      <c r="F2054" s="6"/>
      <c r="G2054" s="61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</row>
    <row r="2055" ht="12.75" customHeight="1">
      <c r="A2055" s="55"/>
      <c r="B2055" s="55"/>
      <c r="C2055" s="55"/>
      <c r="D2055" s="55"/>
      <c r="E2055" s="64"/>
      <c r="F2055" s="6"/>
      <c r="G2055" s="61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</row>
    <row r="2056" ht="12.75" customHeight="1">
      <c r="A2056" s="55"/>
      <c r="B2056" s="55"/>
      <c r="C2056" s="55"/>
      <c r="D2056" s="55"/>
      <c r="E2056" s="64"/>
      <c r="F2056" s="6"/>
      <c r="G2056" s="61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</row>
    <row r="2057" ht="12.75" customHeight="1">
      <c r="A2057" s="55"/>
      <c r="B2057" s="55"/>
      <c r="C2057" s="55"/>
      <c r="D2057" s="55"/>
      <c r="E2057" s="64"/>
      <c r="F2057" s="6"/>
      <c r="G2057" s="61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</row>
    <row r="2058" ht="12.75" customHeight="1">
      <c r="A2058" s="55"/>
      <c r="B2058" s="55"/>
      <c r="C2058" s="55"/>
      <c r="D2058" s="55"/>
      <c r="E2058" s="64"/>
      <c r="F2058" s="6"/>
      <c r="G2058" s="61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</row>
    <row r="2059" ht="12.75" customHeight="1">
      <c r="A2059" s="55"/>
      <c r="B2059" s="55"/>
      <c r="C2059" s="55"/>
      <c r="D2059" s="55"/>
      <c r="E2059" s="64"/>
      <c r="F2059" s="6"/>
      <c r="G2059" s="61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</row>
    <row r="2060" ht="12.75" customHeight="1">
      <c r="A2060" s="55"/>
      <c r="B2060" s="55"/>
      <c r="C2060" s="55"/>
      <c r="D2060" s="55"/>
      <c r="E2060" s="64"/>
      <c r="F2060" s="6"/>
      <c r="G2060" s="61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</row>
    <row r="2061" ht="12.75" customHeight="1">
      <c r="A2061" s="55"/>
      <c r="B2061" s="55"/>
      <c r="C2061" s="55"/>
      <c r="D2061" s="55"/>
      <c r="E2061" s="64"/>
      <c r="F2061" s="6"/>
      <c r="G2061" s="61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</row>
    <row r="2062" ht="12.75" customHeight="1">
      <c r="A2062" s="55"/>
      <c r="B2062" s="55"/>
      <c r="C2062" s="55"/>
      <c r="D2062" s="55"/>
      <c r="E2062" s="64"/>
      <c r="F2062" s="6"/>
      <c r="G2062" s="61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</row>
    <row r="2063" ht="12.75" customHeight="1">
      <c r="A2063" s="55"/>
      <c r="B2063" s="55"/>
      <c r="C2063" s="55"/>
      <c r="D2063" s="55"/>
      <c r="E2063" s="64"/>
      <c r="F2063" s="6"/>
      <c r="G2063" s="61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</row>
    <row r="2064" ht="12.75" customHeight="1">
      <c r="A2064" s="55"/>
      <c r="B2064" s="55"/>
      <c r="C2064" s="55"/>
      <c r="D2064" s="55"/>
      <c r="E2064" s="64"/>
      <c r="F2064" s="6"/>
      <c r="G2064" s="61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</row>
    <row r="2065" ht="12.75" customHeight="1">
      <c r="A2065" s="55"/>
      <c r="B2065" s="55"/>
      <c r="C2065" s="55"/>
      <c r="D2065" s="55"/>
      <c r="E2065" s="64"/>
      <c r="F2065" s="6"/>
      <c r="G2065" s="61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</row>
    <row r="2066" ht="12.75" customHeight="1">
      <c r="A2066" s="55"/>
      <c r="B2066" s="55"/>
      <c r="C2066" s="55"/>
      <c r="D2066" s="55"/>
      <c r="E2066" s="64"/>
      <c r="F2066" s="6"/>
      <c r="G2066" s="61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</row>
    <row r="2067" ht="12.75" customHeight="1">
      <c r="A2067" s="55"/>
      <c r="B2067" s="55"/>
      <c r="C2067" s="55"/>
      <c r="D2067" s="55"/>
      <c r="E2067" s="64"/>
      <c r="F2067" s="6"/>
      <c r="G2067" s="61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</row>
    <row r="2068" ht="12.75" customHeight="1">
      <c r="A2068" s="55"/>
      <c r="B2068" s="55"/>
      <c r="C2068" s="55"/>
      <c r="D2068" s="55"/>
      <c r="E2068" s="64"/>
      <c r="F2068" s="6"/>
      <c r="G2068" s="61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</row>
    <row r="2069" ht="12.75" customHeight="1">
      <c r="A2069" s="55"/>
      <c r="B2069" s="55"/>
      <c r="C2069" s="55"/>
      <c r="D2069" s="55"/>
      <c r="E2069" s="64"/>
      <c r="F2069" s="6"/>
      <c r="G2069" s="61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</row>
    <row r="2070" ht="12.75" customHeight="1">
      <c r="A2070" s="55"/>
      <c r="B2070" s="55"/>
      <c r="C2070" s="55"/>
      <c r="D2070" s="55"/>
      <c r="E2070" s="64"/>
      <c r="F2070" s="6"/>
      <c r="G2070" s="61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</row>
    <row r="2071" ht="12.75" customHeight="1">
      <c r="A2071" s="55"/>
      <c r="B2071" s="55"/>
      <c r="C2071" s="55"/>
      <c r="D2071" s="55"/>
      <c r="E2071" s="64"/>
      <c r="F2071" s="6"/>
      <c r="G2071" s="61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</row>
    <row r="2072" ht="12.75" customHeight="1">
      <c r="A2072" s="55"/>
      <c r="B2072" s="55"/>
      <c r="C2072" s="55"/>
      <c r="D2072" s="55"/>
      <c r="E2072" s="64"/>
      <c r="F2072" s="6"/>
      <c r="G2072" s="61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</row>
    <row r="2073" ht="12.75" customHeight="1">
      <c r="A2073" s="55"/>
      <c r="B2073" s="55"/>
      <c r="C2073" s="55"/>
      <c r="D2073" s="55"/>
      <c r="E2073" s="64"/>
      <c r="F2073" s="6"/>
      <c r="G2073" s="61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</row>
    <row r="2074" ht="12.75" customHeight="1">
      <c r="A2074" s="55"/>
      <c r="B2074" s="55"/>
      <c r="C2074" s="55"/>
      <c r="D2074" s="55"/>
      <c r="E2074" s="64"/>
      <c r="F2074" s="6"/>
      <c r="G2074" s="61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</row>
    <row r="2075" ht="12.75" customHeight="1">
      <c r="A2075" s="55"/>
      <c r="B2075" s="55"/>
      <c r="C2075" s="55"/>
      <c r="D2075" s="55"/>
      <c r="E2075" s="64"/>
      <c r="F2075" s="6"/>
      <c r="G2075" s="61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</row>
    <row r="2076" ht="12.75" customHeight="1">
      <c r="A2076" s="55"/>
      <c r="B2076" s="55"/>
      <c r="C2076" s="55"/>
      <c r="D2076" s="55"/>
      <c r="E2076" s="64"/>
      <c r="F2076" s="6"/>
      <c r="G2076" s="61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</row>
    <row r="2077" ht="12.75" customHeight="1">
      <c r="A2077" s="55"/>
      <c r="B2077" s="55"/>
      <c r="C2077" s="55"/>
      <c r="D2077" s="55"/>
      <c r="E2077" s="64"/>
      <c r="F2077" s="6"/>
      <c r="G2077" s="61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</row>
    <row r="2078" ht="12.75" customHeight="1">
      <c r="A2078" s="55"/>
      <c r="B2078" s="55"/>
      <c r="C2078" s="55"/>
      <c r="D2078" s="55"/>
      <c r="E2078" s="64"/>
      <c r="F2078" s="6"/>
      <c r="G2078" s="61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</row>
    <row r="2079" ht="12.75" customHeight="1">
      <c r="A2079" s="55"/>
      <c r="B2079" s="55"/>
      <c r="C2079" s="55"/>
      <c r="D2079" s="55"/>
      <c r="E2079" s="64"/>
      <c r="F2079" s="6"/>
      <c r="G2079" s="61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</row>
    <row r="2080" ht="12.75" customHeight="1">
      <c r="A2080" s="55"/>
      <c r="B2080" s="55"/>
      <c r="C2080" s="55"/>
      <c r="D2080" s="55"/>
      <c r="E2080" s="64"/>
      <c r="F2080" s="6"/>
      <c r="G2080" s="61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</row>
    <row r="2081" ht="12.75" customHeight="1">
      <c r="A2081" s="55"/>
      <c r="B2081" s="55"/>
      <c r="C2081" s="55"/>
      <c r="D2081" s="55"/>
      <c r="E2081" s="64"/>
      <c r="F2081" s="6"/>
      <c r="G2081" s="61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</row>
    <row r="2082" ht="12.75" customHeight="1">
      <c r="A2082" s="55"/>
      <c r="B2082" s="55"/>
      <c r="C2082" s="55"/>
      <c r="D2082" s="55"/>
      <c r="E2082" s="64"/>
      <c r="F2082" s="6"/>
      <c r="G2082" s="61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</row>
    <row r="2083" ht="12.75" customHeight="1">
      <c r="A2083" s="55"/>
      <c r="B2083" s="55"/>
      <c r="C2083" s="55"/>
      <c r="D2083" s="55"/>
      <c r="E2083" s="64"/>
      <c r="F2083" s="6"/>
      <c r="G2083" s="61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</row>
    <row r="2084" ht="12.75" customHeight="1">
      <c r="A2084" s="55"/>
      <c r="B2084" s="55"/>
      <c r="C2084" s="55"/>
      <c r="D2084" s="55"/>
      <c r="E2084" s="64"/>
      <c r="F2084" s="6"/>
      <c r="G2084" s="61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</row>
    <row r="2085" ht="12.75" customHeight="1">
      <c r="A2085" s="55"/>
      <c r="B2085" s="55"/>
      <c r="C2085" s="55"/>
      <c r="D2085" s="55"/>
      <c r="E2085" s="64"/>
      <c r="F2085" s="6"/>
      <c r="G2085" s="61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</row>
    <row r="2086" ht="12.75" customHeight="1">
      <c r="A2086" s="55"/>
      <c r="B2086" s="55"/>
      <c r="C2086" s="55"/>
      <c r="D2086" s="55"/>
      <c r="E2086" s="64"/>
      <c r="F2086" s="6"/>
      <c r="G2086" s="61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</row>
    <row r="2087" ht="12.75" customHeight="1">
      <c r="A2087" s="55"/>
      <c r="B2087" s="55"/>
      <c r="C2087" s="55"/>
      <c r="D2087" s="55"/>
      <c r="E2087" s="64"/>
      <c r="F2087" s="6"/>
      <c r="G2087" s="61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</row>
    <row r="2088" ht="12.75" customHeight="1">
      <c r="A2088" s="55"/>
      <c r="B2088" s="55"/>
      <c r="C2088" s="55"/>
      <c r="D2088" s="55"/>
      <c r="E2088" s="64"/>
      <c r="F2088" s="6"/>
      <c r="G2088" s="61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</row>
    <row r="2089" ht="12.75" customHeight="1">
      <c r="A2089" s="55"/>
      <c r="B2089" s="55"/>
      <c r="C2089" s="55"/>
      <c r="D2089" s="55"/>
      <c r="E2089" s="64"/>
      <c r="F2089" s="6"/>
      <c r="G2089" s="61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</row>
    <row r="2090" ht="12.75" customHeight="1">
      <c r="A2090" s="55"/>
      <c r="B2090" s="55"/>
      <c r="C2090" s="55"/>
      <c r="D2090" s="55"/>
      <c r="E2090" s="64"/>
      <c r="F2090" s="6"/>
      <c r="G2090" s="61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</row>
    <row r="2091" ht="12.75" customHeight="1">
      <c r="A2091" s="55"/>
      <c r="B2091" s="55"/>
      <c r="C2091" s="55"/>
      <c r="D2091" s="55"/>
      <c r="E2091" s="64"/>
      <c r="F2091" s="6"/>
      <c r="G2091" s="61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</row>
    <row r="2092" ht="12.75" customHeight="1">
      <c r="A2092" s="55"/>
      <c r="B2092" s="55"/>
      <c r="C2092" s="55"/>
      <c r="D2092" s="55"/>
      <c r="E2092" s="64"/>
      <c r="F2092" s="6"/>
      <c r="G2092" s="61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</row>
    <row r="2093" ht="12.75" customHeight="1">
      <c r="A2093" s="55"/>
      <c r="B2093" s="55"/>
      <c r="C2093" s="55"/>
      <c r="D2093" s="55"/>
      <c r="E2093" s="64"/>
      <c r="F2093" s="6"/>
      <c r="G2093" s="61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</row>
    <row r="2094" ht="12.75" customHeight="1">
      <c r="A2094" s="55"/>
      <c r="B2094" s="55"/>
      <c r="C2094" s="55"/>
      <c r="D2094" s="55"/>
      <c r="E2094" s="64"/>
      <c r="F2094" s="6"/>
      <c r="G2094" s="61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</row>
    <row r="2095" ht="12.75" customHeight="1">
      <c r="A2095" s="55"/>
      <c r="B2095" s="55"/>
      <c r="C2095" s="55"/>
      <c r="D2095" s="55"/>
      <c r="E2095" s="64"/>
      <c r="F2095" s="6"/>
      <c r="G2095" s="61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</row>
    <row r="2096" ht="12.75" customHeight="1">
      <c r="A2096" s="55"/>
      <c r="B2096" s="55"/>
      <c r="C2096" s="55"/>
      <c r="D2096" s="55"/>
      <c r="E2096" s="64"/>
      <c r="F2096" s="6"/>
      <c r="G2096" s="61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</row>
    <row r="2097" ht="12.75" customHeight="1">
      <c r="A2097" s="55"/>
      <c r="B2097" s="55"/>
      <c r="C2097" s="55"/>
      <c r="D2097" s="55"/>
      <c r="E2097" s="64"/>
      <c r="F2097" s="6"/>
      <c r="G2097" s="61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</row>
    <row r="2098" ht="12.75" customHeight="1">
      <c r="A2098" s="55"/>
      <c r="B2098" s="55"/>
      <c r="C2098" s="55"/>
      <c r="D2098" s="55"/>
      <c r="E2098" s="64"/>
      <c r="F2098" s="6"/>
      <c r="G2098" s="61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</row>
    <row r="2099" ht="12.75" customHeight="1">
      <c r="A2099" s="55"/>
      <c r="B2099" s="55"/>
      <c r="C2099" s="55"/>
      <c r="D2099" s="55"/>
      <c r="E2099" s="64"/>
      <c r="F2099" s="6"/>
      <c r="G2099" s="61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</row>
    <row r="2100" ht="12.75" customHeight="1">
      <c r="A2100" s="55"/>
      <c r="B2100" s="55"/>
      <c r="C2100" s="55"/>
      <c r="D2100" s="55"/>
      <c r="E2100" s="64"/>
      <c r="F2100" s="6"/>
      <c r="G2100" s="61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</row>
    <row r="2101" ht="12.75" customHeight="1">
      <c r="A2101" s="55"/>
      <c r="B2101" s="55"/>
      <c r="C2101" s="55"/>
      <c r="D2101" s="55"/>
      <c r="E2101" s="64"/>
      <c r="F2101" s="6"/>
      <c r="G2101" s="61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</row>
    <row r="2102" ht="12.75" customHeight="1">
      <c r="A2102" s="55"/>
      <c r="B2102" s="55"/>
      <c r="C2102" s="55"/>
      <c r="D2102" s="55"/>
      <c r="E2102" s="64"/>
      <c r="F2102" s="6"/>
      <c r="G2102" s="61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</row>
    <row r="2103" ht="12.75" customHeight="1">
      <c r="A2103" s="55"/>
      <c r="B2103" s="55"/>
      <c r="C2103" s="55"/>
      <c r="D2103" s="55"/>
      <c r="E2103" s="64"/>
      <c r="F2103" s="6"/>
      <c r="G2103" s="61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</row>
    <row r="2104" ht="12.75" customHeight="1">
      <c r="A2104" s="55"/>
      <c r="B2104" s="55"/>
      <c r="C2104" s="55"/>
      <c r="D2104" s="55"/>
      <c r="E2104" s="64"/>
      <c r="F2104" s="6"/>
      <c r="G2104" s="61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</row>
    <row r="2105" ht="12.75" customHeight="1">
      <c r="A2105" s="55"/>
      <c r="B2105" s="55"/>
      <c r="C2105" s="55"/>
      <c r="D2105" s="55"/>
      <c r="E2105" s="64"/>
      <c r="F2105" s="6"/>
      <c r="G2105" s="61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</row>
    <row r="2106" ht="12.75" customHeight="1">
      <c r="A2106" s="55"/>
      <c r="B2106" s="55"/>
      <c r="C2106" s="55"/>
      <c r="D2106" s="55"/>
      <c r="E2106" s="64"/>
      <c r="F2106" s="6"/>
      <c r="G2106" s="61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</row>
    <row r="2107" ht="12.75" customHeight="1">
      <c r="A2107" s="55"/>
      <c r="B2107" s="55"/>
      <c r="C2107" s="55"/>
      <c r="D2107" s="55"/>
      <c r="E2107" s="64"/>
      <c r="F2107" s="6"/>
      <c r="G2107" s="61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</row>
    <row r="2108" ht="12.75" customHeight="1">
      <c r="A2108" s="55"/>
      <c r="B2108" s="55"/>
      <c r="C2108" s="55"/>
      <c r="D2108" s="55"/>
      <c r="E2108" s="64"/>
      <c r="F2108" s="6"/>
      <c r="G2108" s="61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</row>
    <row r="2109" ht="12.75" customHeight="1">
      <c r="A2109" s="55"/>
      <c r="B2109" s="55"/>
      <c r="C2109" s="55"/>
      <c r="D2109" s="55"/>
      <c r="E2109" s="64"/>
      <c r="F2109" s="6"/>
      <c r="G2109" s="61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</row>
    <row r="2110" ht="12.75" customHeight="1">
      <c r="A2110" s="55"/>
      <c r="B2110" s="55"/>
      <c r="C2110" s="55"/>
      <c r="D2110" s="55"/>
      <c r="E2110" s="64"/>
      <c r="F2110" s="6"/>
      <c r="G2110" s="61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</row>
    <row r="2111" ht="12.75" customHeight="1">
      <c r="A2111" s="55"/>
      <c r="B2111" s="55"/>
      <c r="C2111" s="55"/>
      <c r="D2111" s="55"/>
      <c r="E2111" s="64"/>
      <c r="F2111" s="6"/>
      <c r="G2111" s="61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</row>
    <row r="2112" ht="12.75" customHeight="1">
      <c r="A2112" s="55"/>
      <c r="B2112" s="55"/>
      <c r="C2112" s="55"/>
      <c r="D2112" s="55"/>
      <c r="E2112" s="64"/>
      <c r="F2112" s="6"/>
      <c r="G2112" s="61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</row>
    <row r="2113" ht="12.75" customHeight="1">
      <c r="A2113" s="55"/>
      <c r="B2113" s="55"/>
      <c r="C2113" s="55"/>
      <c r="D2113" s="55"/>
      <c r="E2113" s="64"/>
      <c r="F2113" s="6"/>
      <c r="G2113" s="61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</row>
    <row r="2114" ht="12.75" customHeight="1">
      <c r="A2114" s="55"/>
      <c r="B2114" s="55"/>
      <c r="C2114" s="55"/>
      <c r="D2114" s="55"/>
      <c r="E2114" s="64"/>
      <c r="F2114" s="6"/>
      <c r="G2114" s="61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</row>
    <row r="2115" ht="12.75" customHeight="1">
      <c r="A2115" s="55"/>
      <c r="B2115" s="55"/>
      <c r="C2115" s="55"/>
      <c r="D2115" s="55"/>
      <c r="E2115" s="64"/>
      <c r="F2115" s="6"/>
      <c r="G2115" s="61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</row>
    <row r="2116" ht="12.75" customHeight="1">
      <c r="A2116" s="55"/>
      <c r="B2116" s="55"/>
      <c r="C2116" s="55"/>
      <c r="D2116" s="55"/>
      <c r="E2116" s="64"/>
      <c r="F2116" s="6"/>
      <c r="G2116" s="61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</row>
    <row r="2117" ht="12.75" customHeight="1">
      <c r="A2117" s="55"/>
      <c r="B2117" s="55"/>
      <c r="C2117" s="55"/>
      <c r="D2117" s="55"/>
      <c r="E2117" s="64"/>
      <c r="F2117" s="6"/>
      <c r="G2117" s="61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</row>
    <row r="2118" ht="12.75" customHeight="1">
      <c r="A2118" s="55"/>
      <c r="B2118" s="55"/>
      <c r="C2118" s="55"/>
      <c r="D2118" s="55"/>
      <c r="E2118" s="64"/>
      <c r="F2118" s="6"/>
      <c r="G2118" s="61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</row>
    <row r="2119" ht="12.75" customHeight="1">
      <c r="A2119" s="55"/>
      <c r="B2119" s="55"/>
      <c r="C2119" s="55"/>
      <c r="D2119" s="55"/>
      <c r="E2119" s="64"/>
      <c r="F2119" s="6"/>
      <c r="G2119" s="61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</row>
    <row r="2120" ht="12.75" customHeight="1">
      <c r="A2120" s="55"/>
      <c r="B2120" s="55"/>
      <c r="C2120" s="55"/>
      <c r="D2120" s="55"/>
      <c r="E2120" s="64"/>
      <c r="F2120" s="6"/>
      <c r="G2120" s="61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</row>
    <row r="2121" ht="12.75" customHeight="1">
      <c r="A2121" s="55"/>
      <c r="B2121" s="55"/>
      <c r="C2121" s="55"/>
      <c r="D2121" s="55"/>
      <c r="E2121" s="64"/>
      <c r="F2121" s="6"/>
      <c r="G2121" s="61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</row>
    <row r="2122" ht="12.75" customHeight="1">
      <c r="A2122" s="55"/>
      <c r="B2122" s="55"/>
      <c r="C2122" s="55"/>
      <c r="D2122" s="55"/>
      <c r="E2122" s="64"/>
      <c r="F2122" s="6"/>
      <c r="G2122" s="61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</row>
    <row r="2123" ht="12.75" customHeight="1">
      <c r="A2123" s="55"/>
      <c r="B2123" s="55"/>
      <c r="C2123" s="55"/>
      <c r="D2123" s="55"/>
      <c r="E2123" s="64"/>
      <c r="F2123" s="6"/>
      <c r="G2123" s="61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</row>
    <row r="2124" ht="12.75" customHeight="1">
      <c r="A2124" s="55"/>
      <c r="B2124" s="55"/>
      <c r="C2124" s="55"/>
      <c r="D2124" s="55"/>
      <c r="E2124" s="64"/>
      <c r="F2124" s="6"/>
      <c r="G2124" s="61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</row>
    <row r="2125" ht="12.75" customHeight="1">
      <c r="A2125" s="55"/>
      <c r="B2125" s="55"/>
      <c r="C2125" s="55"/>
      <c r="D2125" s="55"/>
      <c r="E2125" s="64"/>
      <c r="F2125" s="6"/>
      <c r="G2125" s="61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</row>
    <row r="2126" ht="12.75" customHeight="1">
      <c r="A2126" s="55"/>
      <c r="B2126" s="55"/>
      <c r="C2126" s="55"/>
      <c r="D2126" s="55"/>
      <c r="E2126" s="64"/>
      <c r="F2126" s="6"/>
      <c r="G2126" s="61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</row>
    <row r="2127" ht="12.75" customHeight="1">
      <c r="A2127" s="55"/>
      <c r="B2127" s="55"/>
      <c r="C2127" s="55"/>
      <c r="D2127" s="55"/>
      <c r="E2127" s="64"/>
      <c r="F2127" s="6"/>
      <c r="G2127" s="61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</row>
    <row r="2128" ht="12.75" customHeight="1">
      <c r="A2128" s="55"/>
      <c r="B2128" s="55"/>
      <c r="C2128" s="55"/>
      <c r="D2128" s="55"/>
      <c r="E2128" s="64"/>
      <c r="F2128" s="6"/>
      <c r="G2128" s="61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</row>
    <row r="2129" ht="12.75" customHeight="1">
      <c r="A2129" s="55"/>
      <c r="B2129" s="55"/>
      <c r="C2129" s="55"/>
      <c r="D2129" s="55"/>
      <c r="E2129" s="64"/>
      <c r="F2129" s="6"/>
      <c r="G2129" s="61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</row>
    <row r="2130" ht="12.75" customHeight="1">
      <c r="A2130" s="55"/>
      <c r="B2130" s="55"/>
      <c r="C2130" s="55"/>
      <c r="D2130" s="55"/>
      <c r="E2130" s="64"/>
      <c r="F2130" s="6"/>
      <c r="G2130" s="61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</row>
    <row r="2131" ht="12.75" customHeight="1">
      <c r="A2131" s="55"/>
      <c r="B2131" s="55"/>
      <c r="C2131" s="55"/>
      <c r="D2131" s="55"/>
      <c r="E2131" s="64"/>
      <c r="F2131" s="6"/>
      <c r="G2131" s="61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</row>
    <row r="2132" ht="12.75" customHeight="1">
      <c r="A2132" s="55"/>
      <c r="B2132" s="55"/>
      <c r="C2132" s="55"/>
      <c r="D2132" s="55"/>
      <c r="E2132" s="64"/>
      <c r="F2132" s="6"/>
      <c r="G2132" s="61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</row>
    <row r="2133" ht="12.75" customHeight="1">
      <c r="A2133" s="55"/>
      <c r="B2133" s="55"/>
      <c r="C2133" s="55"/>
      <c r="D2133" s="55"/>
      <c r="E2133" s="64"/>
      <c r="F2133" s="6"/>
      <c r="G2133" s="61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</row>
    <row r="2134" ht="12.75" customHeight="1">
      <c r="A2134" s="55"/>
      <c r="B2134" s="55"/>
      <c r="C2134" s="55"/>
      <c r="D2134" s="55"/>
      <c r="E2134" s="64"/>
      <c r="F2134" s="6"/>
      <c r="G2134" s="61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</row>
    <row r="2135" ht="12.75" customHeight="1">
      <c r="A2135" s="55"/>
      <c r="B2135" s="55"/>
      <c r="C2135" s="55"/>
      <c r="D2135" s="55"/>
      <c r="E2135" s="64"/>
      <c r="F2135" s="6"/>
      <c r="G2135" s="61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</row>
    <row r="2136" ht="12.75" customHeight="1">
      <c r="A2136" s="55"/>
      <c r="B2136" s="55"/>
      <c r="C2136" s="55"/>
      <c r="D2136" s="55"/>
      <c r="E2136" s="64"/>
      <c r="F2136" s="6"/>
      <c r="G2136" s="61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</row>
    <row r="2137" ht="12.75" customHeight="1">
      <c r="A2137" s="55"/>
      <c r="B2137" s="55"/>
      <c r="C2137" s="55"/>
      <c r="D2137" s="55"/>
      <c r="E2137" s="64"/>
      <c r="F2137" s="6"/>
      <c r="G2137" s="61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</row>
    <row r="2138" ht="12.75" customHeight="1">
      <c r="A2138" s="55"/>
      <c r="B2138" s="55"/>
      <c r="C2138" s="55"/>
      <c r="D2138" s="55"/>
      <c r="E2138" s="64"/>
      <c r="F2138" s="6"/>
      <c r="G2138" s="61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</row>
    <row r="2139" ht="12.75" customHeight="1">
      <c r="A2139" s="55"/>
      <c r="B2139" s="55"/>
      <c r="C2139" s="55"/>
      <c r="D2139" s="55"/>
      <c r="E2139" s="64"/>
      <c r="F2139" s="6"/>
      <c r="G2139" s="61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</row>
    <row r="2140" ht="12.75" customHeight="1">
      <c r="A2140" s="55"/>
      <c r="B2140" s="55"/>
      <c r="C2140" s="55"/>
      <c r="D2140" s="55"/>
      <c r="E2140" s="64"/>
      <c r="F2140" s="6"/>
      <c r="G2140" s="61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</row>
    <row r="2141" ht="12.75" customHeight="1">
      <c r="A2141" s="55"/>
      <c r="B2141" s="55"/>
      <c r="C2141" s="55"/>
      <c r="D2141" s="55"/>
      <c r="E2141" s="64"/>
      <c r="F2141" s="6"/>
      <c r="G2141" s="61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</row>
    <row r="2142" ht="12.75" customHeight="1">
      <c r="A2142" s="55"/>
      <c r="B2142" s="55"/>
      <c r="C2142" s="55"/>
      <c r="D2142" s="55"/>
      <c r="E2142" s="64"/>
      <c r="F2142" s="6"/>
      <c r="G2142" s="61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</row>
    <row r="2143" ht="12.75" customHeight="1">
      <c r="A2143" s="55"/>
      <c r="B2143" s="55"/>
      <c r="C2143" s="55"/>
      <c r="D2143" s="55"/>
      <c r="E2143" s="64"/>
      <c r="F2143" s="6"/>
      <c r="G2143" s="61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</row>
    <row r="2144" ht="12.75" customHeight="1">
      <c r="A2144" s="55"/>
      <c r="B2144" s="55"/>
      <c r="C2144" s="55"/>
      <c r="D2144" s="55"/>
      <c r="E2144" s="64"/>
      <c r="F2144" s="6"/>
      <c r="G2144" s="61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</row>
    <row r="2145" ht="12.75" customHeight="1">
      <c r="A2145" s="55"/>
      <c r="B2145" s="55"/>
      <c r="C2145" s="55"/>
      <c r="D2145" s="55"/>
      <c r="E2145" s="64"/>
      <c r="F2145" s="6"/>
      <c r="G2145" s="61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</row>
    <row r="2146" ht="12.75" customHeight="1">
      <c r="A2146" s="55"/>
      <c r="B2146" s="55"/>
      <c r="C2146" s="55"/>
      <c r="D2146" s="55"/>
      <c r="E2146" s="64"/>
      <c r="F2146" s="6"/>
      <c r="G2146" s="61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</row>
    <row r="2147" ht="12.75" customHeight="1">
      <c r="A2147" s="55"/>
      <c r="B2147" s="55"/>
      <c r="C2147" s="55"/>
      <c r="D2147" s="55"/>
      <c r="E2147" s="64"/>
      <c r="F2147" s="6"/>
      <c r="G2147" s="61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</row>
    <row r="2148" ht="12.75" customHeight="1">
      <c r="A2148" s="55"/>
      <c r="B2148" s="55"/>
      <c r="C2148" s="55"/>
      <c r="D2148" s="55"/>
      <c r="E2148" s="64"/>
      <c r="F2148" s="6"/>
      <c r="G2148" s="61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</row>
    <row r="2149" ht="12.75" customHeight="1">
      <c r="A2149" s="55"/>
      <c r="B2149" s="55"/>
      <c r="C2149" s="55"/>
      <c r="D2149" s="55"/>
      <c r="E2149" s="64"/>
      <c r="F2149" s="6"/>
      <c r="G2149" s="61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</row>
    <row r="2150" ht="12.75" customHeight="1">
      <c r="A2150" s="55"/>
      <c r="B2150" s="55"/>
      <c r="C2150" s="55"/>
      <c r="D2150" s="55"/>
      <c r="E2150" s="64"/>
      <c r="F2150" s="6"/>
      <c r="G2150" s="61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</row>
    <row r="2151" ht="12.75" customHeight="1">
      <c r="A2151" s="55"/>
      <c r="B2151" s="55"/>
      <c r="C2151" s="55"/>
      <c r="D2151" s="55"/>
      <c r="E2151" s="64"/>
      <c r="F2151" s="6"/>
      <c r="G2151" s="61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</row>
    <row r="2152" ht="12.75" customHeight="1">
      <c r="A2152" s="55"/>
      <c r="B2152" s="55"/>
      <c r="C2152" s="55"/>
      <c r="D2152" s="55"/>
      <c r="E2152" s="64"/>
      <c r="F2152" s="6"/>
      <c r="G2152" s="61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</row>
    <row r="2153" ht="12.75" customHeight="1">
      <c r="A2153" s="55"/>
      <c r="B2153" s="55"/>
      <c r="C2153" s="55"/>
      <c r="D2153" s="55"/>
      <c r="E2153" s="64"/>
      <c r="F2153" s="6"/>
      <c r="G2153" s="61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</row>
    <row r="2154" ht="12.75" customHeight="1">
      <c r="A2154" s="55"/>
      <c r="B2154" s="55"/>
      <c r="C2154" s="55"/>
      <c r="D2154" s="55"/>
      <c r="E2154" s="64"/>
      <c r="F2154" s="6"/>
      <c r="G2154" s="61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</row>
    <row r="2155" ht="12.75" customHeight="1">
      <c r="A2155" s="55"/>
      <c r="B2155" s="55"/>
      <c r="C2155" s="55"/>
      <c r="D2155" s="55"/>
      <c r="E2155" s="64"/>
      <c r="F2155" s="6"/>
      <c r="G2155" s="61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</row>
    <row r="2156" ht="12.75" customHeight="1">
      <c r="A2156" s="55"/>
      <c r="B2156" s="55"/>
      <c r="C2156" s="55"/>
      <c r="D2156" s="55"/>
      <c r="E2156" s="64"/>
      <c r="F2156" s="6"/>
      <c r="G2156" s="61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</row>
    <row r="2157" ht="12.75" customHeight="1">
      <c r="A2157" s="55"/>
      <c r="B2157" s="55"/>
      <c r="C2157" s="55"/>
      <c r="D2157" s="55"/>
      <c r="E2157" s="64"/>
      <c r="F2157" s="6"/>
      <c r="G2157" s="61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</row>
    <row r="2158" ht="12.75" customHeight="1">
      <c r="A2158" s="55"/>
      <c r="B2158" s="55"/>
      <c r="C2158" s="55"/>
      <c r="D2158" s="55"/>
      <c r="E2158" s="64"/>
      <c r="F2158" s="6"/>
      <c r="G2158" s="61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</row>
    <row r="2159" ht="12.75" customHeight="1">
      <c r="A2159" s="55"/>
      <c r="B2159" s="55"/>
      <c r="C2159" s="55"/>
      <c r="D2159" s="55"/>
      <c r="E2159" s="64"/>
      <c r="F2159" s="6"/>
      <c r="G2159" s="61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</row>
    <row r="2160" ht="12.75" customHeight="1">
      <c r="A2160" s="55"/>
      <c r="B2160" s="55"/>
      <c r="C2160" s="55"/>
      <c r="D2160" s="55"/>
      <c r="E2160" s="64"/>
      <c r="F2160" s="6"/>
      <c r="G2160" s="61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</row>
    <row r="2161" ht="12.75" customHeight="1">
      <c r="A2161" s="55"/>
      <c r="B2161" s="55"/>
      <c r="C2161" s="55"/>
      <c r="D2161" s="55"/>
      <c r="E2161" s="64"/>
      <c r="F2161" s="6"/>
      <c r="G2161" s="61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</row>
    <row r="2162" ht="12.75" customHeight="1">
      <c r="A2162" s="55"/>
      <c r="B2162" s="55"/>
      <c r="C2162" s="55"/>
      <c r="D2162" s="55"/>
      <c r="E2162" s="64"/>
      <c r="F2162" s="6"/>
      <c r="G2162" s="61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</row>
    <row r="2163" ht="12.75" customHeight="1">
      <c r="A2163" s="55"/>
      <c r="B2163" s="55"/>
      <c r="C2163" s="55"/>
      <c r="D2163" s="55"/>
      <c r="E2163" s="64"/>
      <c r="F2163" s="6"/>
      <c r="G2163" s="61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</row>
    <row r="2164" ht="12.75" customHeight="1">
      <c r="A2164" s="55"/>
      <c r="B2164" s="55"/>
      <c r="C2164" s="55"/>
      <c r="D2164" s="55"/>
      <c r="E2164" s="64"/>
      <c r="F2164" s="6"/>
      <c r="G2164" s="61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</row>
    <row r="2165" ht="12.75" customHeight="1">
      <c r="A2165" s="55"/>
      <c r="B2165" s="55"/>
      <c r="C2165" s="55"/>
      <c r="D2165" s="55"/>
      <c r="E2165" s="64"/>
      <c r="F2165" s="6"/>
      <c r="G2165" s="61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</row>
    <row r="2166" ht="12.75" customHeight="1">
      <c r="A2166" s="55"/>
      <c r="B2166" s="55"/>
      <c r="C2166" s="55"/>
      <c r="D2166" s="55"/>
      <c r="E2166" s="64"/>
      <c r="F2166" s="6"/>
      <c r="G2166" s="61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</row>
    <row r="2167" ht="12.75" customHeight="1">
      <c r="A2167" s="55"/>
      <c r="B2167" s="55"/>
      <c r="C2167" s="55"/>
      <c r="D2167" s="55"/>
      <c r="E2167" s="64"/>
      <c r="F2167" s="6"/>
      <c r="G2167" s="61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</row>
    <row r="2168" ht="12.75" customHeight="1">
      <c r="A2168" s="55"/>
      <c r="B2168" s="55"/>
      <c r="C2168" s="55"/>
      <c r="D2168" s="55"/>
      <c r="E2168" s="64"/>
      <c r="F2168" s="6"/>
      <c r="G2168" s="61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</row>
    <row r="2169" ht="12.75" customHeight="1">
      <c r="A2169" s="55"/>
      <c r="B2169" s="55"/>
      <c r="C2169" s="55"/>
      <c r="D2169" s="55"/>
      <c r="E2169" s="64"/>
      <c r="F2169" s="6"/>
      <c r="G2169" s="61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</row>
    <row r="2170" ht="12.75" customHeight="1">
      <c r="A2170" s="55"/>
      <c r="B2170" s="55"/>
      <c r="C2170" s="55"/>
      <c r="D2170" s="55"/>
      <c r="E2170" s="64"/>
      <c r="F2170" s="6"/>
      <c r="G2170" s="61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</row>
    <row r="2171" ht="12.75" customHeight="1">
      <c r="A2171" s="55"/>
      <c r="B2171" s="55"/>
      <c r="C2171" s="55"/>
      <c r="D2171" s="55"/>
      <c r="E2171" s="64"/>
      <c r="F2171" s="6"/>
      <c r="G2171" s="61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</row>
    <row r="2172" ht="12.75" customHeight="1">
      <c r="A2172" s="55"/>
      <c r="B2172" s="55"/>
      <c r="C2172" s="55"/>
      <c r="D2172" s="55"/>
      <c r="E2172" s="64"/>
      <c r="F2172" s="6"/>
      <c r="G2172" s="61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</row>
    <row r="2173" ht="12.75" customHeight="1">
      <c r="A2173" s="55"/>
      <c r="B2173" s="55"/>
      <c r="C2173" s="55"/>
      <c r="D2173" s="55"/>
      <c r="E2173" s="64"/>
      <c r="F2173" s="6"/>
      <c r="G2173" s="61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</row>
    <row r="2174" ht="12.75" customHeight="1">
      <c r="A2174" s="55"/>
      <c r="B2174" s="55"/>
      <c r="C2174" s="55"/>
      <c r="D2174" s="55"/>
      <c r="E2174" s="64"/>
      <c r="F2174" s="6"/>
      <c r="G2174" s="61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</row>
    <row r="2175" ht="12.75" customHeight="1">
      <c r="A2175" s="55"/>
      <c r="B2175" s="55"/>
      <c r="C2175" s="55"/>
      <c r="D2175" s="55"/>
      <c r="E2175" s="64"/>
      <c r="F2175" s="6"/>
      <c r="G2175" s="61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</row>
    <row r="2176" ht="12.75" customHeight="1">
      <c r="A2176" s="55"/>
      <c r="B2176" s="55"/>
      <c r="C2176" s="55"/>
      <c r="D2176" s="55"/>
      <c r="E2176" s="64"/>
      <c r="F2176" s="6"/>
      <c r="G2176" s="61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</row>
    <row r="2177" ht="12.75" customHeight="1">
      <c r="A2177" s="55"/>
      <c r="B2177" s="55"/>
      <c r="C2177" s="55"/>
      <c r="D2177" s="55"/>
      <c r="E2177" s="64"/>
      <c r="F2177" s="6"/>
      <c r="G2177" s="61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</row>
    <row r="2178" ht="12.75" customHeight="1">
      <c r="A2178" s="55"/>
      <c r="B2178" s="55"/>
      <c r="C2178" s="55"/>
      <c r="D2178" s="55"/>
      <c r="E2178" s="64"/>
      <c r="F2178" s="6"/>
      <c r="G2178" s="61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</row>
    <row r="2179" ht="12.75" customHeight="1">
      <c r="A2179" s="55"/>
      <c r="B2179" s="55"/>
      <c r="C2179" s="55"/>
      <c r="D2179" s="55"/>
      <c r="E2179" s="64"/>
      <c r="F2179" s="6"/>
      <c r="G2179" s="61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</row>
    <row r="2180" ht="12.75" customHeight="1">
      <c r="A2180" s="55"/>
      <c r="B2180" s="55"/>
      <c r="C2180" s="55"/>
      <c r="D2180" s="55"/>
      <c r="E2180" s="64"/>
      <c r="F2180" s="6"/>
      <c r="G2180" s="61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</row>
    <row r="2181" ht="12.75" customHeight="1">
      <c r="A2181" s="55"/>
      <c r="B2181" s="55"/>
      <c r="C2181" s="55"/>
      <c r="D2181" s="55"/>
      <c r="E2181" s="64"/>
      <c r="F2181" s="6"/>
      <c r="G2181" s="61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</row>
    <row r="2182" ht="12.75" customHeight="1">
      <c r="A2182" s="55"/>
      <c r="B2182" s="55"/>
      <c r="C2182" s="55"/>
      <c r="D2182" s="55"/>
      <c r="E2182" s="64"/>
      <c r="F2182" s="6"/>
      <c r="G2182" s="61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</row>
    <row r="2183" ht="12.75" customHeight="1">
      <c r="A2183" s="55"/>
      <c r="B2183" s="55"/>
      <c r="C2183" s="55"/>
      <c r="D2183" s="55"/>
      <c r="E2183" s="64"/>
      <c r="F2183" s="6"/>
      <c r="G2183" s="61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</row>
    <row r="2184" ht="12.75" customHeight="1">
      <c r="A2184" s="55"/>
      <c r="B2184" s="55"/>
      <c r="C2184" s="55"/>
      <c r="D2184" s="55"/>
      <c r="E2184" s="64"/>
      <c r="F2184" s="6"/>
      <c r="G2184" s="61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</row>
  </sheetData>
  <mergeCells count="485">
    <mergeCell ref="A648:D648"/>
    <mergeCell ref="A653:B653"/>
    <mergeCell ref="A655:B655"/>
    <mergeCell ref="A656:B656"/>
    <mergeCell ref="C653:F653"/>
    <mergeCell ref="C655:F655"/>
    <mergeCell ref="C656:F656"/>
    <mergeCell ref="A657:B657"/>
    <mergeCell ref="A659:B659"/>
    <mergeCell ref="A662:F662"/>
    <mergeCell ref="A663:F663"/>
    <mergeCell ref="A697:F697"/>
    <mergeCell ref="C657:F657"/>
    <mergeCell ref="C659:F659"/>
    <mergeCell ref="A514:D514"/>
    <mergeCell ref="A515:D515"/>
    <mergeCell ref="A516:D516"/>
    <mergeCell ref="A517:D517"/>
    <mergeCell ref="A518:D518"/>
    <mergeCell ref="A523:B523"/>
    <mergeCell ref="C523:F523"/>
    <mergeCell ref="A525:B525"/>
    <mergeCell ref="A526:B526"/>
    <mergeCell ref="A527:B527"/>
    <mergeCell ref="A529:B529"/>
    <mergeCell ref="C525:F525"/>
    <mergeCell ref="C526:F526"/>
    <mergeCell ref="C527:F527"/>
    <mergeCell ref="C529:F529"/>
    <mergeCell ref="A532:F532"/>
    <mergeCell ref="A533:F533"/>
    <mergeCell ref="A567:F567"/>
    <mergeCell ref="A573:F573"/>
    <mergeCell ref="A579:D579"/>
    <mergeCell ref="A580:D580"/>
    <mergeCell ref="A581:D581"/>
    <mergeCell ref="A582:D582"/>
    <mergeCell ref="A583:D583"/>
    <mergeCell ref="A588:B588"/>
    <mergeCell ref="A590:B590"/>
    <mergeCell ref="C588:F588"/>
    <mergeCell ref="C590:F590"/>
    <mergeCell ref="A591:B591"/>
    <mergeCell ref="A592:B592"/>
    <mergeCell ref="A594:B594"/>
    <mergeCell ref="A597:F597"/>
    <mergeCell ref="C591:F591"/>
    <mergeCell ref="C592:F592"/>
    <mergeCell ref="C594:F594"/>
    <mergeCell ref="A598:F598"/>
    <mergeCell ref="A632:F632"/>
    <mergeCell ref="A638:F638"/>
    <mergeCell ref="A644:D644"/>
    <mergeCell ref="A645:D645"/>
    <mergeCell ref="A646:D646"/>
    <mergeCell ref="A647:D647"/>
    <mergeCell ref="C721:F721"/>
    <mergeCell ref="C722:F722"/>
    <mergeCell ref="A718:B718"/>
    <mergeCell ref="A720:B720"/>
    <mergeCell ref="A721:B721"/>
    <mergeCell ref="A722:B722"/>
    <mergeCell ref="A724:B724"/>
    <mergeCell ref="C718:F718"/>
    <mergeCell ref="C720:F720"/>
    <mergeCell ref="C724:F724"/>
    <mergeCell ref="A1038:D1038"/>
    <mergeCell ref="A1043:B1043"/>
    <mergeCell ref="A1045:B1045"/>
    <mergeCell ref="A1046:B1046"/>
    <mergeCell ref="C1043:F1043"/>
    <mergeCell ref="C1045:F1045"/>
    <mergeCell ref="C1046:F1046"/>
    <mergeCell ref="A1047:B1047"/>
    <mergeCell ref="A1049:B1049"/>
    <mergeCell ref="A1052:F1052"/>
    <mergeCell ref="A1053:F1053"/>
    <mergeCell ref="A1087:F1087"/>
    <mergeCell ref="C1047:F1047"/>
    <mergeCell ref="C1049:F1049"/>
    <mergeCell ref="A904:D904"/>
    <mergeCell ref="A905:D905"/>
    <mergeCell ref="A906:D906"/>
    <mergeCell ref="A907:D907"/>
    <mergeCell ref="A908:D908"/>
    <mergeCell ref="A913:B913"/>
    <mergeCell ref="C913:F913"/>
    <mergeCell ref="A915:B915"/>
    <mergeCell ref="A916:B916"/>
    <mergeCell ref="A917:B917"/>
    <mergeCell ref="A919:B919"/>
    <mergeCell ref="C915:F915"/>
    <mergeCell ref="C916:F916"/>
    <mergeCell ref="C917:F917"/>
    <mergeCell ref="C919:F919"/>
    <mergeCell ref="A922:F922"/>
    <mergeCell ref="A923:F923"/>
    <mergeCell ref="A957:F957"/>
    <mergeCell ref="A963:F963"/>
    <mergeCell ref="A969:D969"/>
    <mergeCell ref="A970:D970"/>
    <mergeCell ref="A971:D971"/>
    <mergeCell ref="A972:D972"/>
    <mergeCell ref="A973:D973"/>
    <mergeCell ref="A978:B978"/>
    <mergeCell ref="A980:B980"/>
    <mergeCell ref="C978:F978"/>
    <mergeCell ref="C980:F980"/>
    <mergeCell ref="A981:B981"/>
    <mergeCell ref="A982:B982"/>
    <mergeCell ref="A984:B984"/>
    <mergeCell ref="A987:F987"/>
    <mergeCell ref="C981:F981"/>
    <mergeCell ref="C982:F982"/>
    <mergeCell ref="C984:F984"/>
    <mergeCell ref="A988:F988"/>
    <mergeCell ref="A1022:F1022"/>
    <mergeCell ref="A1028:F1028"/>
    <mergeCell ref="A1034:D1034"/>
    <mergeCell ref="A1035:D1035"/>
    <mergeCell ref="A1036:D1036"/>
    <mergeCell ref="A1037:D1037"/>
    <mergeCell ref="C1111:F1111"/>
    <mergeCell ref="C1112:F1112"/>
    <mergeCell ref="A1108:B1108"/>
    <mergeCell ref="A1110:B1110"/>
    <mergeCell ref="A1111:B1111"/>
    <mergeCell ref="A1112:B1112"/>
    <mergeCell ref="A1114:B1114"/>
    <mergeCell ref="C1108:F1108"/>
    <mergeCell ref="C1110:F1110"/>
    <mergeCell ref="C1114:F1114"/>
    <mergeCell ref="A1117:F1117"/>
    <mergeCell ref="A1118:F1118"/>
    <mergeCell ref="A1152:F1152"/>
    <mergeCell ref="A1158:F1158"/>
    <mergeCell ref="A1164:D1164"/>
    <mergeCell ref="A1165:D1165"/>
    <mergeCell ref="A1166:D1166"/>
    <mergeCell ref="A1176:B1176"/>
    <mergeCell ref="A1177:B1177"/>
    <mergeCell ref="A1179:B1179"/>
    <mergeCell ref="A1167:D1167"/>
    <mergeCell ref="A1168:D1168"/>
    <mergeCell ref="A1173:B1173"/>
    <mergeCell ref="A1175:B1175"/>
    <mergeCell ref="C1173:F1173"/>
    <mergeCell ref="C1175:F1175"/>
    <mergeCell ref="C1176:F1176"/>
    <mergeCell ref="A1182:F1182"/>
    <mergeCell ref="A1183:F1183"/>
    <mergeCell ref="A1217:F1217"/>
    <mergeCell ref="A1223:F1223"/>
    <mergeCell ref="A1229:D1229"/>
    <mergeCell ref="C1177:F1177"/>
    <mergeCell ref="C1179:F1179"/>
    <mergeCell ref="A1240:B1240"/>
    <mergeCell ref="A1241:B1241"/>
    <mergeCell ref="A1242:B1242"/>
    <mergeCell ref="A1244:B1244"/>
    <mergeCell ref="A1230:D1230"/>
    <mergeCell ref="A1231:D1231"/>
    <mergeCell ref="A1232:D1232"/>
    <mergeCell ref="A1233:D1233"/>
    <mergeCell ref="A1238:B1238"/>
    <mergeCell ref="C1238:F1238"/>
    <mergeCell ref="C1240:F1240"/>
    <mergeCell ref="A1247:F1247"/>
    <mergeCell ref="A1248:F1248"/>
    <mergeCell ref="A1282:F1282"/>
    <mergeCell ref="A1288:F1288"/>
    <mergeCell ref="C1241:F1241"/>
    <mergeCell ref="C1242:F1242"/>
    <mergeCell ref="C1244:F1244"/>
    <mergeCell ref="A1409:D1409"/>
    <mergeCell ref="A1414:B1414"/>
    <mergeCell ref="A1416:B1416"/>
    <mergeCell ref="A1417:B1417"/>
    <mergeCell ref="C1414:F1414"/>
    <mergeCell ref="C1416:F1416"/>
    <mergeCell ref="C1417:F1417"/>
    <mergeCell ref="A1418:B1418"/>
    <mergeCell ref="A1420:B1420"/>
    <mergeCell ref="A1423:F1423"/>
    <mergeCell ref="A1424:F1424"/>
    <mergeCell ref="A1448:F1448"/>
    <mergeCell ref="C1418:F1418"/>
    <mergeCell ref="C1420:F1420"/>
    <mergeCell ref="A1478:F1478"/>
    <mergeCell ref="A1479:F1479"/>
    <mergeCell ref="A1511:F1511"/>
    <mergeCell ref="A1517:F1517"/>
    <mergeCell ref="A1523:D1523"/>
    <mergeCell ref="A1524:D1524"/>
    <mergeCell ref="A1525:D1525"/>
    <mergeCell ref="A1535:B1535"/>
    <mergeCell ref="A1536:B1536"/>
    <mergeCell ref="A1538:B1538"/>
    <mergeCell ref="A1526:D1526"/>
    <mergeCell ref="A1527:D1527"/>
    <mergeCell ref="A1532:B1532"/>
    <mergeCell ref="A1534:B1534"/>
    <mergeCell ref="C1532:F1532"/>
    <mergeCell ref="C1534:F1534"/>
    <mergeCell ref="C1535:F1535"/>
    <mergeCell ref="A1589:D1589"/>
    <mergeCell ref="A1590:D1590"/>
    <mergeCell ref="A1591:D1591"/>
    <mergeCell ref="A1592:D1592"/>
    <mergeCell ref="A1541:F1541"/>
    <mergeCell ref="A1542:F1542"/>
    <mergeCell ref="A1576:F1576"/>
    <mergeCell ref="A1582:F1582"/>
    <mergeCell ref="A1588:D1588"/>
    <mergeCell ref="C1536:F1536"/>
    <mergeCell ref="C1538:F1538"/>
    <mergeCell ref="A1294:D1294"/>
    <mergeCell ref="A1295:D1295"/>
    <mergeCell ref="A1296:D1296"/>
    <mergeCell ref="A1297:D1297"/>
    <mergeCell ref="A1298:D1298"/>
    <mergeCell ref="A1303:B1303"/>
    <mergeCell ref="C1303:F1303"/>
    <mergeCell ref="A1305:B1305"/>
    <mergeCell ref="A1306:B1306"/>
    <mergeCell ref="A1307:B1307"/>
    <mergeCell ref="A1309:B1309"/>
    <mergeCell ref="C1305:F1305"/>
    <mergeCell ref="C1306:F1306"/>
    <mergeCell ref="C1307:F1307"/>
    <mergeCell ref="C1309:F1309"/>
    <mergeCell ref="A1312:F1312"/>
    <mergeCell ref="A1313:F1313"/>
    <mergeCell ref="A1347:F1347"/>
    <mergeCell ref="A1353:F1353"/>
    <mergeCell ref="A1359:D1359"/>
    <mergeCell ref="A1360:D1360"/>
    <mergeCell ref="A1361:D1361"/>
    <mergeCell ref="A1362:D1362"/>
    <mergeCell ref="A1363:D1363"/>
    <mergeCell ref="A1368:B1368"/>
    <mergeCell ref="A1370:B1370"/>
    <mergeCell ref="C1368:F1368"/>
    <mergeCell ref="C1370:F1370"/>
    <mergeCell ref="A1371:B1371"/>
    <mergeCell ref="A1372:B1372"/>
    <mergeCell ref="A1374:B1374"/>
    <mergeCell ref="A1377:F1377"/>
    <mergeCell ref="C1371:F1371"/>
    <mergeCell ref="C1372:F1372"/>
    <mergeCell ref="C1374:F1374"/>
    <mergeCell ref="A1378:F1378"/>
    <mergeCell ref="A1393:F1393"/>
    <mergeCell ref="A1399:F1399"/>
    <mergeCell ref="A1405:D1405"/>
    <mergeCell ref="A1406:D1406"/>
    <mergeCell ref="A1407:D1407"/>
    <mergeCell ref="A1408:D1408"/>
    <mergeCell ref="C1472:F1472"/>
    <mergeCell ref="C1473:F1473"/>
    <mergeCell ref="A1469:B1469"/>
    <mergeCell ref="A1471:B1471"/>
    <mergeCell ref="A1472:B1472"/>
    <mergeCell ref="A1473:B1473"/>
    <mergeCell ref="A1475:B1475"/>
    <mergeCell ref="C1469:F1469"/>
    <mergeCell ref="C1471:F1471"/>
    <mergeCell ref="C1475:F1475"/>
    <mergeCell ref="A1093:F1093"/>
    <mergeCell ref="A1099:D1099"/>
    <mergeCell ref="A1100:D1100"/>
    <mergeCell ref="A1101:D1101"/>
    <mergeCell ref="A1102:D1102"/>
    <mergeCell ref="A1103:D1103"/>
    <mergeCell ref="A1454:F1454"/>
    <mergeCell ref="A1460:D1460"/>
    <mergeCell ref="A1461:D1461"/>
    <mergeCell ref="A1462:D1462"/>
    <mergeCell ref="A1463:D1463"/>
    <mergeCell ref="A1464:D1464"/>
    <mergeCell ref="H4:P4"/>
    <mergeCell ref="H5:P5"/>
    <mergeCell ref="H6:P6"/>
    <mergeCell ref="H7:P7"/>
    <mergeCell ref="H8:P8"/>
    <mergeCell ref="H10:P10"/>
    <mergeCell ref="H11:P25"/>
    <mergeCell ref="A1:F1"/>
    <mergeCell ref="G1:P1"/>
    <mergeCell ref="A3:B3"/>
    <mergeCell ref="C3:F3"/>
    <mergeCell ref="H3:P3"/>
    <mergeCell ref="A5:B5"/>
    <mergeCell ref="C5:F5"/>
    <mergeCell ref="A6:B6"/>
    <mergeCell ref="C6:F6"/>
    <mergeCell ref="A7:B7"/>
    <mergeCell ref="C7:F7"/>
    <mergeCell ref="A9:B9"/>
    <mergeCell ref="C9:F9"/>
    <mergeCell ref="A12:F12"/>
    <mergeCell ref="A13:F13"/>
    <mergeCell ref="A47:F47"/>
    <mergeCell ref="A53:F53"/>
    <mergeCell ref="A59:D59"/>
    <mergeCell ref="A60:D60"/>
    <mergeCell ref="A61:D61"/>
    <mergeCell ref="A62:D62"/>
    <mergeCell ref="A63:D63"/>
    <mergeCell ref="A68:B68"/>
    <mergeCell ref="C68:F68"/>
    <mergeCell ref="A70:B70"/>
    <mergeCell ref="C70:F70"/>
    <mergeCell ref="A71:B71"/>
    <mergeCell ref="C71:F71"/>
    <mergeCell ref="A72:B72"/>
    <mergeCell ref="C72:F72"/>
    <mergeCell ref="A74:B74"/>
    <mergeCell ref="C74:F74"/>
    <mergeCell ref="A77:F77"/>
    <mergeCell ref="A78:F78"/>
    <mergeCell ref="A112:F112"/>
    <mergeCell ref="A133:B133"/>
    <mergeCell ref="A135:B135"/>
    <mergeCell ref="A136:B136"/>
    <mergeCell ref="C133:F133"/>
    <mergeCell ref="C135:F135"/>
    <mergeCell ref="C136:F136"/>
    <mergeCell ref="A263:B263"/>
    <mergeCell ref="A265:B265"/>
    <mergeCell ref="A266:B266"/>
    <mergeCell ref="A267:B267"/>
    <mergeCell ref="A269:B269"/>
    <mergeCell ref="A272:F272"/>
    <mergeCell ref="A273:F273"/>
    <mergeCell ref="A307:F307"/>
    <mergeCell ref="C263:F263"/>
    <mergeCell ref="C265:F265"/>
    <mergeCell ref="C266:F266"/>
    <mergeCell ref="C267:F267"/>
    <mergeCell ref="C269:F269"/>
    <mergeCell ref="A118:F118"/>
    <mergeCell ref="A124:D124"/>
    <mergeCell ref="A125:D125"/>
    <mergeCell ref="A126:D126"/>
    <mergeCell ref="A127:D127"/>
    <mergeCell ref="A128:D128"/>
    <mergeCell ref="A137:B137"/>
    <mergeCell ref="A139:B139"/>
    <mergeCell ref="A142:F142"/>
    <mergeCell ref="C137:F137"/>
    <mergeCell ref="C139:F139"/>
    <mergeCell ref="A143:F143"/>
    <mergeCell ref="A177:F177"/>
    <mergeCell ref="A183:F183"/>
    <mergeCell ref="A189:D189"/>
    <mergeCell ref="A190:D190"/>
    <mergeCell ref="A191:D191"/>
    <mergeCell ref="A192:D192"/>
    <mergeCell ref="A193:D193"/>
    <mergeCell ref="A198:B198"/>
    <mergeCell ref="A200:B200"/>
    <mergeCell ref="A201:B201"/>
    <mergeCell ref="C198:F198"/>
    <mergeCell ref="C200:F200"/>
    <mergeCell ref="C201:F201"/>
    <mergeCell ref="A202:B202"/>
    <mergeCell ref="A204:B204"/>
    <mergeCell ref="A207:F207"/>
    <mergeCell ref="A208:F208"/>
    <mergeCell ref="A242:F242"/>
    <mergeCell ref="C202:F202"/>
    <mergeCell ref="C204:F204"/>
    <mergeCell ref="A248:F248"/>
    <mergeCell ref="A254:D254"/>
    <mergeCell ref="A255:D255"/>
    <mergeCell ref="A256:D256"/>
    <mergeCell ref="A257:D257"/>
    <mergeCell ref="A258:D258"/>
    <mergeCell ref="C331:F331"/>
    <mergeCell ref="C332:F332"/>
    <mergeCell ref="A328:B328"/>
    <mergeCell ref="A330:B330"/>
    <mergeCell ref="A331:B331"/>
    <mergeCell ref="A332:B332"/>
    <mergeCell ref="A334:B334"/>
    <mergeCell ref="C328:F328"/>
    <mergeCell ref="C330:F330"/>
    <mergeCell ref="C334:F334"/>
    <mergeCell ref="A337:F337"/>
    <mergeCell ref="A338:F338"/>
    <mergeCell ref="A372:F372"/>
    <mergeCell ref="A378:F378"/>
    <mergeCell ref="A384:D384"/>
    <mergeCell ref="A385:D385"/>
    <mergeCell ref="A386:D386"/>
    <mergeCell ref="A396:B396"/>
    <mergeCell ref="A397:B397"/>
    <mergeCell ref="A399:B399"/>
    <mergeCell ref="A387:D387"/>
    <mergeCell ref="A388:D388"/>
    <mergeCell ref="A393:B393"/>
    <mergeCell ref="A395:B395"/>
    <mergeCell ref="C393:F393"/>
    <mergeCell ref="C395:F395"/>
    <mergeCell ref="C396:F396"/>
    <mergeCell ref="A402:F402"/>
    <mergeCell ref="A403:F403"/>
    <mergeCell ref="A437:F437"/>
    <mergeCell ref="A443:F443"/>
    <mergeCell ref="A449:D449"/>
    <mergeCell ref="C397:F397"/>
    <mergeCell ref="C399:F399"/>
    <mergeCell ref="A460:B460"/>
    <mergeCell ref="A461:B461"/>
    <mergeCell ref="A462:B462"/>
    <mergeCell ref="A464:B464"/>
    <mergeCell ref="A450:D450"/>
    <mergeCell ref="A451:D451"/>
    <mergeCell ref="A452:D452"/>
    <mergeCell ref="A453:D453"/>
    <mergeCell ref="A458:B458"/>
    <mergeCell ref="C458:F458"/>
    <mergeCell ref="C460:F460"/>
    <mergeCell ref="A467:F467"/>
    <mergeCell ref="A468:F468"/>
    <mergeCell ref="A502:F502"/>
    <mergeCell ref="A508:F508"/>
    <mergeCell ref="C461:F461"/>
    <mergeCell ref="C462:F462"/>
    <mergeCell ref="C464:F464"/>
    <mergeCell ref="A727:F727"/>
    <mergeCell ref="A728:F728"/>
    <mergeCell ref="A762:F762"/>
    <mergeCell ref="A768:F768"/>
    <mergeCell ref="A774:D774"/>
    <mergeCell ref="A775:D775"/>
    <mergeCell ref="A776:D776"/>
    <mergeCell ref="A786:B786"/>
    <mergeCell ref="A787:B787"/>
    <mergeCell ref="A789:B789"/>
    <mergeCell ref="A777:D777"/>
    <mergeCell ref="A778:D778"/>
    <mergeCell ref="A783:B783"/>
    <mergeCell ref="A785:B785"/>
    <mergeCell ref="C783:F783"/>
    <mergeCell ref="C785:F785"/>
    <mergeCell ref="C786:F786"/>
    <mergeCell ref="A792:F792"/>
    <mergeCell ref="A793:F793"/>
    <mergeCell ref="A827:F827"/>
    <mergeCell ref="A833:F833"/>
    <mergeCell ref="A839:D839"/>
    <mergeCell ref="C787:F787"/>
    <mergeCell ref="C789:F789"/>
    <mergeCell ref="A850:B850"/>
    <mergeCell ref="A851:B851"/>
    <mergeCell ref="A852:B852"/>
    <mergeCell ref="A854:B854"/>
    <mergeCell ref="A840:D840"/>
    <mergeCell ref="A841:D841"/>
    <mergeCell ref="A842:D842"/>
    <mergeCell ref="A843:D843"/>
    <mergeCell ref="A848:B848"/>
    <mergeCell ref="C848:F848"/>
    <mergeCell ref="C850:F850"/>
    <mergeCell ref="A857:F857"/>
    <mergeCell ref="A858:F858"/>
    <mergeCell ref="A892:F892"/>
    <mergeCell ref="A898:F898"/>
    <mergeCell ref="C851:F851"/>
    <mergeCell ref="C852:F852"/>
    <mergeCell ref="C854:F854"/>
    <mergeCell ref="A313:F313"/>
    <mergeCell ref="A319:D319"/>
    <mergeCell ref="A320:D320"/>
    <mergeCell ref="A321:D321"/>
    <mergeCell ref="A322:D322"/>
    <mergeCell ref="A323:D323"/>
    <mergeCell ref="A703:F703"/>
    <mergeCell ref="A709:D709"/>
    <mergeCell ref="A710:D710"/>
    <mergeCell ref="A711:D711"/>
    <mergeCell ref="A712:D712"/>
    <mergeCell ref="A713:D713"/>
  </mergeCells>
  <conditionalFormatting sqref="E15:E46 E48:E52 E54:E58 E80:E111 E113:E117 E119:E130 E132 E140:E141 E144:E176 E178:E182 E184:E193 E205:E206 E209:E241 E243:E247 E249:E262 E270:E271 E274:E306 E308:E312 E314:E327 E335:E336 E339:E371 E373:E377 E379:E390 E392 E400:E401 E404:E436 E438:E442 E444:E456 E465:E466 E470:E501 E503:E507 E509:E520 E522 E530:E531 E534:E566 E568:E572 E574:E586 E595:E596 E599:E631 E633:E637 E639:E652 E660:E661 E664:E696 E698:E702 E704:E717 E725:E726 E729:E761 E763:E767 E769:E782 E790:E791 E794:E826 E828:E832 E834:E843 E859:E891 E893:E897 E899:E912 E920:E921 E924:E956 E958:E962 E964:E973 E985:E986 E989:E1021 E1023:E1027 E1029:E1042 E1050:E1051 E1054:E1086 E1088:E1092 E1094:E1107 E1115:E1116 E1119:E1151 E1153:E1157 E1159:E1170 E1172 E1180:E1181 E1184:E1216 E1218:E1222 E1224:E1237 E1245:E1246 E1249:E1281 E1283:E1287 E1289:E1302 E1310:E1311 E1314:E1346 E1348:E1352 E1354:E1367 E1375:E1376 E1379:E1392 E1394:E1398 E1400:E1413 E1421:E1422 E1425:E1447 E1449:E1453 E1455:E1468 E1476:E1477 E1480:E1510 E1512:E1516 E1518:E1531 E1539:E1540 E1543:E1575 E1577:E1581 E1583:E2184">
    <cfRule type="expression" dxfId="0" priority="1">
      <formula>""-""</formula>
    </cfRule>
  </conditionalFormatting>
  <conditionalFormatting sqref="E15:E46 E48:E52 E54:E58 E80:E111 E113:E117 E119:E130 E132 E140:E141 E144:E176 E178:E182 E184:E193 E205:E206 E209:E241 E243:E247 E249:E262 E270:E271 E274:E306 E308:E312 E314:E327 E335:E336 E339:E371 E373:E377 E379:E390 E392 E400:E401 E404:E436 E438:E442 E444:E456 E465:E466 E470:E501 E503:E507 E509:E520 E522 E530:E531 E534:E566 E568:E572 E574:E586 E595:E596 E599:E631 E633:E637 E639:E652 E660:E661 E664:E696 E698:E702 E704:E717 E725:E726 E729:E761 E763:E767 E769:E782 E790:E791 E794:E826 E828:E832 E834:E843 E859:E891 E893:E897 E899:E912 E920:E921 E924:E956 E958:E962 E964:E973 E985:E986 E989:E1021 E1023:E1027 E1029:E1042 E1050:E1051 E1054:E1086 E1088:E1092 E1094:E1107 E1115:E1116 E1119:E1151 E1153:E1157 E1159:E1170 E1172 E1180:E1181 E1184:E1216 E1218:E1222 E1224:E1237 E1245:E1246 E1249:E1281 E1283:E1287 E1289:E1302 E1310:E1311 E1314:E1346 E1348:E1352 E1354:E1367 E1375:E1376 E1379:E1392 E1394:E1398 E1400:E1413 E1421:E1422 E1425:E1447 E1449:E1453 E1455:E1468 E1476:E1477 E1480:E1510 E1512:E1516 E1518:E1531 E1539:E1540 E1543:E1575 E1577:E1581 E1583:E2184">
    <cfRule type="expression" dxfId="1" priority="2">
      <formula>F15="Yes"</formula>
    </cfRule>
  </conditionalFormatting>
  <conditionalFormatting sqref="E15:E46 E48:E52 E54:E58 E80:E111 E113:E117 E119:E130 E132 E140:E141 E144:E176 E178:E182 E184:E193 E205:E206 E209:E241 E243:E247 E249:E262 E270:E271 E274:E306 E308:E312 E314:E327 E335:E336 E339:E371 E373:E377 E379:E390 E392 E400:E401 E404:E436 E438:E442 E444:E456 E465:E466 E470:E501 E503:E507 E509:E520 E522 E530:E531 E534:E566 E568:E572 E574:E586 E595:E596 E599:E631 E633:E637 E639:E652 E660:E661 E664:E696 E698:E702 E704:E717 E725:E726 E729:E761 E763:E767 E769:E782 E790:E791 E794:E826 E828:E832 E834:E843 E859:E891 E893:E897 E899:E912 E920:E921 E924:E956 E958:E962 E964:E973 E985:E986 E989:E1021 E1023:E1027 E1029:E1042 E1050:E1051 E1054:E1086 E1088:E1092 E1094:E1107 E1115:E1116 E1119:E1151 E1153:E1157 E1159:E1170 E1172 E1180:E1181 E1184:E1216 E1218:E1222 E1224:E1237 E1245:E1246 E1249:E1281 E1283:E1287 E1289:E1302 E1310:E1311 E1314:E1346 E1348:E1352 E1354:E1367 E1375:E1376 E1379:E1392 E1394:E1398 E1400:E1413 E1421:E1422 E1425:E1447 E1449:E1453 E1455:E1468 E1476:E1477 E1480:E1510 E1512:E1516 E1518:E1531 E1539:E1540 E1543:E1575 E1577:E1581 E1583:E2184">
    <cfRule type="expression" dxfId="2" priority="3">
      <formula>F15="No"</formula>
    </cfRule>
  </conditionalFormatting>
  <dataValidations>
    <dataValidation type="list" allowBlank="1" sqref="F15:F46 F48:F52 F54:F58 F80:F111 F113:F117 F119:F123 F145:F176 F178:F182 F184:F188 F210:F241 F243:F247 F249:F253 F275:F306 F308:F312 F314:F318 F340:F371 F373:F377 F379:F383 F405:F436 F438:F442 F444:F448 F470:F501 F503:F507 F509:F513 F535:F566 F568:F572 F574:F578 F600:F631 F633:F637 F639:F643 F665:F696 F698:F702 F704:F708 F730:F761 F763:F767 F769:F773 F795:F826 F828:F832 F834:F838 F860:F891 F893:F897 F899:F903 F925:F956 F958:F962 F964:F968 F990:F1021 F1023:F1027 F1029:F1033 F1055:F1086 F1088:F1092 F1094:F1098 F1120:F1151 F1153:F1157 F1159:F1163 F1185:F1216 F1218:F1222 F1224:F1228 F1250:F1281 F1283:F1287 F1289:F1293 F1315:F1346 F1348:F1352 F1354:F1358 F1380:F1392 F1394:F1398 F1400:F1404 F1426:F1447 F1449:F1453 F1455:F1459 F1481:F1510 F1512:F1516 F1518:F1522 F1544:F1575 F1577:F1581 F1583:F1587">
      <formula1>"Yes,No"</formula1>
    </dataValidation>
  </dataValidations>
  <printOptions gridLines="1" horizontalCentered="1"/>
  <pageMargins bottom="0.5" footer="0.0" header="0.0" left="0.45" right="0.45" top="0.5"/>
  <pageSetup fitToHeight="0" cellComments="atEnd" orientation="landscape" pageOrder="overThenDown"/>
  <headerFooter>
    <oddHeader>&amp;CRCSD - RFP 22-916 ERATE</oddHeader>
    <oddFooter>&amp;C&amp;P // &amp;R&amp;F</oddFooter>
  </headerFooter>
  <drawing r:id="rId1"/>
</worksheet>
</file>