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67.xml"/>
  <Override ContentType="application/vnd.openxmlformats-officedocument.spreadsheetml.table+xml" PartName="/xl/tables/table4.xml"/>
  <Override ContentType="application/vnd.openxmlformats-officedocument.spreadsheetml.table+xml" PartName="/xl/tables/table32.xml"/>
  <Override ContentType="application/vnd.openxmlformats-officedocument.spreadsheetml.table+xml" PartName="/xl/tables/table59.xml"/>
  <Override ContentType="application/vnd.openxmlformats-officedocument.spreadsheetml.table+xml" PartName="/xl/tables/table58.xml"/>
  <Override ContentType="application/vnd.openxmlformats-officedocument.spreadsheetml.table+xml" PartName="/xl/tables/table41.xml"/>
  <Override ContentType="application/vnd.openxmlformats-officedocument.spreadsheetml.table+xml" PartName="/xl/tables/table15.xml"/>
  <Override ContentType="application/vnd.openxmlformats-officedocument.spreadsheetml.table+xml" PartName="/xl/tables/table24.xml"/>
  <Override ContentType="application/vnd.openxmlformats-officedocument.spreadsheetml.table+xml" PartName="/xl/tables/table50.xml"/>
  <Override ContentType="application/vnd.openxmlformats-officedocument.spreadsheetml.table+xml" PartName="/xl/tables/table31.xml"/>
  <Override ContentType="application/vnd.openxmlformats-officedocument.spreadsheetml.table+xml" PartName="/xl/tables/table5.xml"/>
  <Override ContentType="application/vnd.openxmlformats-officedocument.spreadsheetml.table+xml" PartName="/xl/tables/table49.xml"/>
  <Override ContentType="application/vnd.openxmlformats-officedocument.spreadsheetml.table+xml" PartName="/xl/tables/table57.xml"/>
  <Override ContentType="application/vnd.openxmlformats-officedocument.spreadsheetml.table+xml" PartName="/xl/tables/table40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66.xml"/>
  <Override ContentType="application/vnd.openxmlformats-officedocument.spreadsheetml.table+xml" PartName="/xl/tables/table18.xml"/>
  <Override ContentType="application/vnd.openxmlformats-officedocument.spreadsheetml.table+xml" PartName="/xl/tables/table48.xml"/>
  <Override ContentType="application/vnd.openxmlformats-officedocument.spreadsheetml.table+xml" PartName="/xl/tables/table22.xml"/>
  <Override ContentType="application/vnd.openxmlformats-officedocument.spreadsheetml.table+xml" PartName="/xl/tables/table52.xml"/>
  <Override ContentType="application/vnd.openxmlformats-officedocument.spreadsheetml.table+xml" PartName="/xl/tables/table35.xml"/>
  <Override ContentType="application/vnd.openxmlformats-officedocument.spreadsheetml.table+xml" PartName="/xl/tables/table6.xml"/>
  <Override ContentType="application/vnd.openxmlformats-officedocument.spreadsheetml.table+xml" PartName="/xl/tables/table65.xml"/>
  <Override ContentType="application/vnd.openxmlformats-officedocument.spreadsheetml.table+xml" PartName="/xl/tables/table20.xml"/>
  <Override ContentType="application/vnd.openxmlformats-officedocument.spreadsheetml.table+xml" PartName="/xl/tables/table17.xml"/>
  <Override ContentType="application/vnd.openxmlformats-officedocument.spreadsheetml.table+xml" PartName="/xl/tables/table33.xml"/>
  <Override ContentType="application/vnd.openxmlformats-officedocument.spreadsheetml.table+xml" PartName="/xl/tables/table47.xml"/>
  <Override ContentType="application/vnd.openxmlformats-officedocument.spreadsheetml.table+xml" PartName="/xl/tables/table34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51.xml"/>
  <Override ContentType="application/vnd.openxmlformats-officedocument.spreadsheetml.table+xml" PartName="/xl/tables/table64.xml"/>
  <Override ContentType="application/vnd.openxmlformats-officedocument.spreadsheetml.table+xml" PartName="/xl/tables/table37.xml"/>
  <Override ContentType="application/vnd.openxmlformats-officedocument.spreadsheetml.table+xml" PartName="/xl/tables/table62.xml"/>
  <Override ContentType="application/vnd.openxmlformats-officedocument.spreadsheetml.table+xml" PartName="/xl/tables/table29.xml"/>
  <Override ContentType="application/vnd.openxmlformats-officedocument.spreadsheetml.table+xml" PartName="/xl/tables/table54.xml"/>
  <Override ContentType="application/vnd.openxmlformats-officedocument.spreadsheetml.table+xml" PartName="/xl/tables/table45.xml"/>
  <Override ContentType="application/vnd.openxmlformats-officedocument.spreadsheetml.table+xml" PartName="/xl/tables/table46.xml"/>
  <Override ContentType="application/vnd.openxmlformats-officedocument.spreadsheetml.table+xml" PartName="/xl/tables/table28.xml"/>
  <Override ContentType="application/vnd.openxmlformats-officedocument.spreadsheetml.table+xml" PartName="/xl/tables/table63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36.xml"/>
  <Override ContentType="application/vnd.openxmlformats-officedocument.spreadsheetml.table+xml" PartName="/xl/tables/table61.xml"/>
  <Override ContentType="application/vnd.openxmlformats-officedocument.spreadsheetml.table+xml" PartName="/xl/tables/table19.xml"/>
  <Override ContentType="application/vnd.openxmlformats-officedocument.spreadsheetml.table+xml" PartName="/xl/tables/table44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53.xml"/>
  <Override ContentType="application/vnd.openxmlformats-officedocument.spreadsheetml.table+xml" PartName="/xl/tables/table9.xml"/>
  <Override ContentType="application/vnd.openxmlformats-officedocument.spreadsheetml.table+xml" PartName="/xl/tables/table43.xml"/>
  <Override ContentType="application/vnd.openxmlformats-officedocument.spreadsheetml.table+xml" PartName="/xl/tables/table13.xml"/>
  <Override ContentType="application/vnd.openxmlformats-officedocument.spreadsheetml.table+xml" PartName="/xl/tables/table56.xml"/>
  <Override ContentType="application/vnd.openxmlformats-officedocument.spreadsheetml.table+xml" PartName="/xl/tables/table1.xml"/>
  <Override ContentType="application/vnd.openxmlformats-officedocument.spreadsheetml.table+xml" PartName="/xl/tables/table30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39.xml"/>
  <Override ContentType="application/vnd.openxmlformats-officedocument.spreadsheetml.table+xml" PartName="/xl/tables/table55.xml"/>
  <Override ContentType="application/vnd.openxmlformats-officedocument.spreadsheetml.table+xml" PartName="/xl/tables/table68.xml"/>
  <Override ContentType="application/vnd.openxmlformats-officedocument.spreadsheetml.table+xml" PartName="/xl/tables/table3.xml"/>
  <Override ContentType="application/vnd.openxmlformats-officedocument.spreadsheetml.table+xml" PartName="/xl/tables/table42.xml"/>
  <Override ContentType="application/vnd.openxmlformats-officedocument.spreadsheetml.table+xml" PartName="/xl/tables/table60.xml"/>
  <Override ContentType="application/vnd.openxmlformats-officedocument.spreadsheetml.table+xml" PartName="/xl/tables/table38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BO" sheetId="2" r:id="rId4"/>
    <sheet state="visible" name="BR" sheetId="3" r:id="rId5"/>
    <sheet state="visible" name="CI" sheetId="4" r:id="rId6"/>
    <sheet state="visible" name="CR" sheetId="5" r:id="rId7"/>
    <sheet state="visible" name="DC" sheetId="6" r:id="rId8"/>
    <sheet state="visible" name="GA" sheetId="7" r:id="rId9"/>
    <sheet state="visible" name="FF" sheetId="8" r:id="rId10"/>
    <sheet state="visible" name="JU" sheetId="9" r:id="rId11"/>
    <sheet state="visible" name="KA" sheetId="10" r:id="rId12"/>
    <sheet state="visible" name="SA" sheetId="11" r:id="rId13"/>
    <sheet state="visible" name="ST" sheetId="12" r:id="rId14"/>
    <sheet state="visible" name="SP" sheetId="13" r:id="rId15"/>
    <sheet state="visible" name="TJ" sheetId="14" r:id="rId16"/>
    <sheet state="visible" name="WO" sheetId="15" r:id="rId17"/>
  </sheets>
  <definedNames/>
  <calcPr/>
</workbook>
</file>

<file path=xl/sharedStrings.xml><?xml version="1.0" encoding="utf-8"?>
<sst xmlns="http://schemas.openxmlformats.org/spreadsheetml/2006/main" count="1079" uniqueCount="154">
  <si>
    <t>Vendor Name:</t>
  </si>
  <si>
    <t xml:space="preserve">Contact Name: </t>
  </si>
  <si>
    <t>Contact Title:</t>
  </si>
  <si>
    <t>Contact Phone:</t>
  </si>
  <si>
    <t xml:space="preserve">   Hourly Rate (if applicable):</t>
  </si>
  <si>
    <t>Notes:</t>
  </si>
  <si>
    <t>Please do NOT protect or lock down this Pricing Worksheet</t>
  </si>
  <si>
    <t>Please do NOT submit a PDF version of this Pricing Worksheet</t>
  </si>
  <si>
    <r>
      <rPr>
        <i/>
      </rPr>
      <t xml:space="preserve">Please do NOT modify content or values of any </t>
    </r>
    <r>
      <rPr>
        <i/>
        <color rgb="FFFF0000"/>
      </rPr>
      <t>red text</t>
    </r>
  </si>
  <si>
    <t>Site Name - Full</t>
  </si>
  <si>
    <t>Site Name - Short*</t>
  </si>
  <si>
    <t>Site Code</t>
  </si>
  <si>
    <t>Sub Total by Site</t>
  </si>
  <si>
    <t>Blue Oaks Elementary School</t>
  </si>
  <si>
    <t>Blue Oaks</t>
  </si>
  <si>
    <t>BO</t>
  </si>
  <si>
    <t>Brown Elementary School</t>
  </si>
  <si>
    <t>Brown</t>
  </si>
  <si>
    <t>BR</t>
  </si>
  <si>
    <t>Cirby Elementary School</t>
  </si>
  <si>
    <t>Cirby</t>
  </si>
  <si>
    <t>CI</t>
  </si>
  <si>
    <t>Crestmont Elementary School</t>
  </si>
  <si>
    <t>Crestmont</t>
  </si>
  <si>
    <t>CR</t>
  </si>
  <si>
    <t>Diamond Creek Elementary School</t>
  </si>
  <si>
    <t>Diamond Creek</t>
  </si>
  <si>
    <t>DC</t>
  </si>
  <si>
    <t>Fiddyment Farm Elementary School</t>
  </si>
  <si>
    <t>Fiddyment</t>
  </si>
  <si>
    <t>FF</t>
  </si>
  <si>
    <t>Gates Elementary School</t>
  </si>
  <si>
    <t>Gates</t>
  </si>
  <si>
    <t>GA</t>
  </si>
  <si>
    <t>Junction Elementary School</t>
  </si>
  <si>
    <t>Junction</t>
  </si>
  <si>
    <t>JU</t>
  </si>
  <si>
    <t>Kaseberg Elementary School</t>
  </si>
  <si>
    <t>Kaseberg</t>
  </si>
  <si>
    <t>KA</t>
  </si>
  <si>
    <t>Sargeant Elementary School</t>
  </si>
  <si>
    <t>Sargeant</t>
  </si>
  <si>
    <t>SA</t>
  </si>
  <si>
    <t>Spanger Elementary School</t>
  </si>
  <si>
    <t>Spanger</t>
  </si>
  <si>
    <t>SP</t>
  </si>
  <si>
    <t>Stoneridge Elementary School</t>
  </si>
  <si>
    <t>Stoneridge</t>
  </si>
  <si>
    <t>ST</t>
  </si>
  <si>
    <t>Thomas Jefferson Elementary School</t>
  </si>
  <si>
    <t>Thomas Jefferson</t>
  </si>
  <si>
    <t>TJ</t>
  </si>
  <si>
    <t>Woodbridge Elementary School</t>
  </si>
  <si>
    <t>Woodbridge</t>
  </si>
  <si>
    <t>WO</t>
  </si>
  <si>
    <t>Sub Total for RCSD</t>
  </si>
  <si>
    <t>Blue Oaks Elementary</t>
  </si>
  <si>
    <t xml:space="preserve">Notes:  </t>
  </si>
  <si>
    <t>The site is requesting that the new system be able to continue to use the mixer, play CDs, and integrate with existing owner-furnished microphones.</t>
  </si>
  <si>
    <t>8150 Horncastle Ave</t>
  </si>
  <si>
    <t>Roseville, CA 95747</t>
  </si>
  <si>
    <t>DISPLAY</t>
  </si>
  <si>
    <t xml:space="preserve"> SYSTEM</t>
  </si>
  <si>
    <t>Product Description</t>
  </si>
  <si>
    <t>Manufacturer</t>
  </si>
  <si>
    <t>Model</t>
  </si>
  <si>
    <t>Part #</t>
  </si>
  <si>
    <t>Quantity</t>
  </si>
  <si>
    <t>Unit Price</t>
  </si>
  <si>
    <t>Extended Amount</t>
  </si>
  <si>
    <t>Taxable</t>
  </si>
  <si>
    <t>Removal of existing equipment and systems</t>
  </si>
  <si>
    <t>Install Motorized Rear projector screen with reverse rolled fabric</t>
  </si>
  <si>
    <t>Install rear-mounted high-lumen laser projector with lens</t>
  </si>
  <si>
    <t>Heavy-duty projector mount</t>
  </si>
  <si>
    <t>Fixed pipe</t>
  </si>
  <si>
    <t>Ceiling plate</t>
  </si>
  <si>
    <t>[add lines as needed]</t>
  </si>
  <si>
    <t>PRESENTATION</t>
  </si>
  <si>
    <t>4K Digital Media Presentation System with power pack</t>
  </si>
  <si>
    <t>DigitalMedia HDR Receiver &amp; Room Controller</t>
  </si>
  <si>
    <t>One (1) wall mounted touch screen controller</t>
  </si>
  <si>
    <t>The district will provide a 1U 12-port managed network switch at the presentation rack</t>
  </si>
  <si>
    <t>One (1) HDMI input wired at the presentation rack</t>
  </si>
  <si>
    <t>The district will provide an Apple TV for wireless streaming wired at the presentation rack</t>
  </si>
  <si>
    <t>Yes</t>
  </si>
  <si>
    <t>AUDIO</t>
  </si>
  <si>
    <t>Front of house speakers/subwoofer (Left and Right of Stage, or Centered)</t>
  </si>
  <si>
    <t>Install two (2) two-way surface speakers/stage monitor speakers</t>
  </si>
  <si>
    <t>2-Channel Power Amplifier</t>
  </si>
  <si>
    <t>Two (2) wireless handheld microphones</t>
  </si>
  <si>
    <t>Four (4) hands-free microphones microphone (clip-on or headset)</t>
  </si>
  <si>
    <t>Two (2) Rackmount Power, 9 Outlet, 15A, Basic Surge Protection</t>
  </si>
  <si>
    <t>TECHNICAL</t>
  </si>
  <si>
    <t xml:space="preserve"> SERVICES</t>
  </si>
  <si>
    <t>Installation labor, project management, field engineering and control systems programming</t>
  </si>
  <si>
    <t>Asset tagging, inventory, firmware, configuration and delivery and installation</t>
  </si>
  <si>
    <t>Misc. Hardware, Cables, Connectors, Etc.</t>
  </si>
  <si>
    <t>Documentation &amp; Administration</t>
  </si>
  <si>
    <t>Sub Total of Taxable Items</t>
  </si>
  <si>
    <t>Sales Tax 7.75%</t>
  </si>
  <si>
    <t>Sub Total of Non-Taxable Items</t>
  </si>
  <si>
    <t>Shipping/Freight</t>
  </si>
  <si>
    <t>Sub Total Blue Oaks Elementary</t>
  </si>
  <si>
    <t>Vencil Brown Elementary</t>
  </si>
  <si>
    <t>The site is requesting the new system have the ability to integrate with the owner-furnished laser projector installed in July 2022, and integrate with Audio-Technica System10 headset microphones.</t>
  </si>
  <si>
    <t>250 Trestle Drive</t>
  </si>
  <si>
    <t>Roseville, CA 95678</t>
  </si>
  <si>
    <t>Sub Total Brown Elementary</t>
  </si>
  <si>
    <t>Cirby Elementary</t>
  </si>
  <si>
    <t>The site is requesting that the new system be able to integrate with their mixer and existing owner-furnished microphones.</t>
  </si>
  <si>
    <t>814 Darling Way</t>
  </si>
  <si>
    <t>Sub Total Cirby Elementary</t>
  </si>
  <si>
    <t>Crestmont Elementary</t>
  </si>
  <si>
    <t>1501 Sheridan Way</t>
  </si>
  <si>
    <t>Roseville, CA 95661</t>
  </si>
  <si>
    <t>Sub Total Crestmont Elementary</t>
  </si>
  <si>
    <t>Diamond Creek Elementary</t>
  </si>
  <si>
    <t>3151 Hopscotch Way</t>
  </si>
  <si>
    <t>Sub Total Diamond Creek Elementary</t>
  </si>
  <si>
    <t>Catheryn Gates Elementary</t>
  </si>
  <si>
    <t>The site is requesting that the new system be able to integrate with existing owner-furnished Shure SLX1 microphones.</t>
  </si>
  <si>
    <t>1051 Trehowell Drive</t>
  </si>
  <si>
    <t>Sub Total Gates Elementary</t>
  </si>
  <si>
    <t>Fiddyment Farm Elementary</t>
  </si>
  <si>
    <t>The site is requesting the new system have the ability to integrate with the owner-furnished laser projector installed in July 2023.</t>
  </si>
  <si>
    <t>4001 Brick Mason Circle</t>
  </si>
  <si>
    <t>Sub Total Fiddyment Farm Elementary</t>
  </si>
  <si>
    <t>Junction Elementary</t>
  </si>
  <si>
    <t>The site is requesting the new system have the ability to integrate with owner-furnished Audio-Technica System10 headset microphones. The site needs the ability to use microphones and play audio simultaneously for performances. Requested Bluetooth.</t>
  </si>
  <si>
    <t>2150 Ellison Drive</t>
  </si>
  <si>
    <t>Sub Total Junction Elementary</t>
  </si>
  <si>
    <t>Kaseberg Elementary</t>
  </si>
  <si>
    <t>1040 Main Street</t>
  </si>
  <si>
    <t>Sub Total Kaseberg Elementary</t>
  </si>
  <si>
    <t>Sargeant Elementary</t>
  </si>
  <si>
    <t>Sub Total Sargeant Elementary</t>
  </si>
  <si>
    <t>Stoneridge Elementary</t>
  </si>
  <si>
    <t>2501 Alexandra Drive</t>
  </si>
  <si>
    <t>Sub Total Stoneridge Elementary</t>
  </si>
  <si>
    <t>Ferris Spanger Elementary</t>
  </si>
  <si>
    <t>The site is requesting the new system have the ability to integrate with the owner-furnished laser projector, and integrate with Audio-Technica System10 headset microphones.</t>
  </si>
  <si>
    <t>699 Shasta Street</t>
  </si>
  <si>
    <t>Sub Total Spanger Elementary</t>
  </si>
  <si>
    <t>Thomas Jefferson Elementary</t>
  </si>
  <si>
    <t>750 Central Park Drive</t>
  </si>
  <si>
    <t>Mount existing site purchased left and right front-of-house speakers</t>
  </si>
  <si>
    <t xml:space="preserve">Fifteen (15) ADA assistive listening system (Optional)
</t>
  </si>
  <si>
    <t>Sub Total Thomas Jefferson Elementary</t>
  </si>
  <si>
    <t>Woodbridge Elementary</t>
  </si>
  <si>
    <t>515 Niles Street</t>
  </si>
  <si>
    <t>Install high-lumen laser projector with lens</t>
  </si>
  <si>
    <t>Portable Sound System with Dual Wireless Mic Receiver and 300’+ wireless microphone range</t>
  </si>
  <si>
    <t>Sub Total Woodbridge Elementary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</si>
</sst>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1">
    <font>
      <sz val="10.0"/>
      <color rgb="FF000000"/>
      <name val="Arial"/>
    </font>
    <font/>
    <font>
      <b/>
      <sz val="10.0"/>
      <name val="Arial"/>
    </font>
    <font>
      <sz val="10.0"/>
      <name val="Arial"/>
    </font>
    <font>
      <b/>
      <sz val="10.0"/>
      <color rgb="FF000000"/>
      <name val="Arial"/>
    </font>
    <font>
      <b/>
    </font>
    <font>
      <i/>
      <color rgb="FF000000"/>
      <name val="Arial"/>
    </font>
    <font>
      <i/>
    </font>
    <font>
      <sz val="9.0"/>
      <color rgb="FFF7981D"/>
      <name val="&quot;Google Sans Mono&quot;"/>
    </font>
    <font>
      <b/>
      <sz val="12.0"/>
    </font>
    <font>
      <i/>
      <color rgb="FF0000FF"/>
    </font>
    <font>
      <sz val="10.0"/>
    </font>
    <font>
      <b/>
      <color rgb="FFFFFFFF"/>
    </font>
    <font>
      <b/>
      <sz val="10.0"/>
    </font>
    <font>
      <b/>
      <sz val="10.0"/>
      <color rgb="FFFFFFFF"/>
    </font>
    <font>
      <b/>
      <i/>
      <color rgb="FF000000"/>
      <name val="Arial"/>
    </font>
    <font>
      <color rgb="FF000000"/>
      <name val="Arial"/>
    </font>
    <font>
      <i/>
      <color rgb="FFFF0000"/>
    </font>
    <font>
      <strike/>
      <color rgb="FFFF0000"/>
    </font>
    <font>
      <color rgb="FFFF0000"/>
    </font>
    <font>
      <i/>
      <sz val="9.0"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  <fill>
      <patternFill patternType="solid">
        <fgColor rgb="FF78909C"/>
        <bgColor rgb="FF78909C"/>
      </patternFill>
    </fill>
  </fills>
  <borders count="2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1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right" readingOrder="0"/>
    </xf>
    <xf borderId="1" fillId="0" fontId="3" numFmtId="0" xfId="0" applyBorder="1" applyFont="1"/>
    <xf borderId="2" fillId="0" fontId="1" numFmtId="0" xfId="0" applyBorder="1" applyFont="1"/>
    <xf borderId="3" fillId="0" fontId="1" numFmtId="0" xfId="0" applyBorder="1" applyFont="1"/>
    <xf borderId="0" fillId="2" fontId="3" numFmtId="0" xfId="0" applyFill="1" applyFont="1"/>
    <xf borderId="4" fillId="0" fontId="3" numFmtId="0" xfId="0" applyBorder="1" applyFont="1"/>
    <xf borderId="5" fillId="0" fontId="3" numFmtId="0" xfId="0" applyBorder="1" applyFont="1"/>
    <xf borderId="6" fillId="0" fontId="1" numFmtId="0" xfId="0" applyBorder="1" applyFont="1"/>
    <xf borderId="7" fillId="0" fontId="3" numFmtId="0" xfId="0" applyBorder="1" applyFont="1"/>
    <xf borderId="8" fillId="0" fontId="1" numFmtId="0" xfId="0" applyBorder="1" applyFont="1"/>
    <xf borderId="9" fillId="0" fontId="1" numFmtId="0" xfId="0" applyBorder="1" applyFont="1"/>
    <xf borderId="0" fillId="0" fontId="3" numFmtId="0" xfId="0" applyAlignment="1" applyFont="1">
      <alignment horizontal="right" readingOrder="0"/>
    </xf>
    <xf borderId="0" fillId="0" fontId="3" numFmtId="0" xfId="0" applyFont="1"/>
    <xf borderId="0" fillId="0" fontId="4" numFmtId="0" xfId="0" applyAlignment="1" applyFont="1">
      <alignment horizontal="right" readingOrder="0" shrinkToFit="0" vertical="center" wrapText="0"/>
    </xf>
    <xf borderId="10" fillId="0" fontId="3" numFmtId="164" xfId="0" applyBorder="1" applyFont="1" applyNumberFormat="1"/>
    <xf borderId="11" fillId="0" fontId="1" numFmtId="0" xfId="0" applyBorder="1" applyFont="1"/>
    <xf borderId="0" fillId="0" fontId="5" numFmtId="0" xfId="0" applyAlignment="1" applyFont="1">
      <alignment horizontal="right" readingOrder="0"/>
    </xf>
    <xf borderId="0" fillId="2" fontId="6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readingOrder="0"/>
    </xf>
    <xf borderId="0" fillId="0" fontId="1" numFmtId="0" xfId="0" applyAlignment="1" applyFont="1">
      <alignment horizontal="center" vertical="bottom"/>
    </xf>
    <xf borderId="12" fillId="0" fontId="5" numFmtId="0" xfId="0" applyAlignment="1" applyBorder="1" applyFont="1">
      <alignment horizontal="center" readingOrder="0" vertical="center"/>
    </xf>
    <xf borderId="13" fillId="0" fontId="5" numFmtId="0" xfId="0" applyAlignment="1" applyBorder="1" applyFont="1">
      <alignment horizontal="center" readingOrder="0" vertical="center"/>
    </xf>
    <xf borderId="14" fillId="0" fontId="5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right" vertical="center"/>
    </xf>
    <xf borderId="15" fillId="0" fontId="1" numFmtId="0" xfId="0" applyAlignment="1" applyBorder="1" applyFont="1">
      <alignment readingOrder="0"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horizontal="center" readingOrder="0" vertical="center"/>
    </xf>
    <xf borderId="16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16" fillId="0" fontId="1" numFmtId="164" xfId="0" applyAlignment="1" applyBorder="1" applyFont="1" applyNumberFormat="1">
      <alignment horizontal="center" readingOrder="0" vertical="center"/>
    </xf>
    <xf borderId="0" fillId="2" fontId="8" numFmtId="0" xfId="0" applyAlignment="1" applyFont="1">
      <alignment horizontal="left"/>
    </xf>
    <xf borderId="17" fillId="0" fontId="1" numFmtId="0" xfId="0" applyAlignment="1" applyBorder="1" applyFont="1">
      <alignment readingOrder="0" vertical="center"/>
    </xf>
    <xf borderId="18" fillId="0" fontId="1" numFmtId="0" xfId="0" applyAlignment="1" applyBorder="1" applyFont="1">
      <alignment readingOrder="0" vertical="center"/>
    </xf>
    <xf borderId="18" fillId="0" fontId="1" numFmtId="0" xfId="0" applyAlignment="1" applyBorder="1" applyFont="1">
      <alignment horizontal="center" readingOrder="0" vertical="center"/>
    </xf>
    <xf borderId="19" fillId="0" fontId="1" numFmtId="164" xfId="0" applyAlignment="1" applyBorder="1" applyFont="1" applyNumberFormat="1">
      <alignment horizontal="center" readingOrder="0" vertical="center"/>
    </xf>
    <xf borderId="20" fillId="3" fontId="5" numFmtId="0" xfId="0" applyAlignment="1" applyBorder="1" applyFill="1" applyFont="1">
      <alignment readingOrder="0" vertical="center"/>
    </xf>
    <xf borderId="21" fillId="3" fontId="1" numFmtId="0" xfId="0" applyAlignment="1" applyBorder="1" applyFont="1">
      <alignment vertical="center"/>
    </xf>
    <xf borderId="22" fillId="3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 vertical="center"/>
    </xf>
    <xf borderId="0" fillId="0" fontId="9" numFmtId="0" xfId="0" applyAlignment="1" applyFont="1">
      <alignment readingOrder="0" shrinkToFit="0" wrapText="1"/>
    </xf>
    <xf borderId="12" fillId="0" fontId="10" numFmtId="0" xfId="0" applyAlignment="1" applyBorder="1" applyFont="1">
      <alignment readingOrder="0" shrinkToFit="0" vertical="top" wrapText="1"/>
    </xf>
    <xf borderId="13" fillId="0" fontId="1" numFmtId="0" xfId="0" applyBorder="1" applyFont="1"/>
    <xf borderId="14" fillId="0" fontId="1" numFmtId="0" xfId="0" applyBorder="1" applyFont="1"/>
    <xf borderId="0" fillId="0" fontId="11" numFmtId="0" xfId="0" applyAlignment="1" applyFont="1">
      <alignment readingOrder="0" shrinkToFit="0" wrapText="1"/>
    </xf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1" numFmtId="0" xfId="0" applyBorder="1" applyFont="1"/>
    <xf borderId="19" fillId="0" fontId="1" numFmtId="0" xfId="0" applyBorder="1" applyFont="1"/>
    <xf borderId="0" fillId="0" fontId="1" numFmtId="0" xfId="0" applyAlignment="1" applyFont="1">
      <alignment shrinkToFit="0" wrapText="1"/>
    </xf>
    <xf borderId="0" fillId="0" fontId="12" numFmtId="0" xfId="0" applyAlignment="1" applyFont="1">
      <alignment readingOrder="0" shrinkToFit="0" vertical="top" wrapText="1"/>
    </xf>
    <xf borderId="0" fillId="0" fontId="13" numFmtId="0" xfId="0" applyAlignment="1" applyFont="1">
      <alignment horizontal="center" readingOrder="0" shrinkToFit="0" vertical="top" wrapText="1"/>
    </xf>
    <xf borderId="0" fillId="0" fontId="13" numFmtId="164" xfId="0" applyAlignment="1" applyFont="1" applyNumberFormat="1">
      <alignment horizontal="center" readingOrder="0" shrinkToFit="0" vertical="center" wrapText="1"/>
    </xf>
    <xf borderId="12" fillId="4" fontId="13" numFmtId="0" xfId="0" applyAlignment="1" applyBorder="1" applyFill="1" applyFont="1">
      <alignment horizontal="center" readingOrder="0" shrinkToFit="0" vertical="top" wrapText="0"/>
    </xf>
    <xf borderId="13" fillId="4" fontId="14" numFmtId="0" xfId="0" applyAlignment="1" applyBorder="1" applyFont="1">
      <alignment horizontal="right" readingOrder="0" shrinkToFit="0" vertical="top" wrapText="0"/>
    </xf>
    <xf borderId="13" fillId="4" fontId="14" numFmtId="0" xfId="0" applyAlignment="1" applyBorder="1" applyFont="1">
      <alignment horizontal="left" readingOrder="0" shrinkToFit="0" vertical="top" wrapText="0"/>
    </xf>
    <xf borderId="13" fillId="4" fontId="13" numFmtId="0" xfId="0" applyAlignment="1" applyBorder="1" applyFont="1">
      <alignment horizontal="center" readingOrder="0" shrinkToFit="0" vertical="top" wrapText="0"/>
    </xf>
    <xf borderId="13" fillId="4" fontId="13" numFmtId="164" xfId="0" applyAlignment="1" applyBorder="1" applyFont="1" applyNumberFormat="1">
      <alignment horizontal="center" readingOrder="0" shrinkToFit="0" vertical="center" wrapText="0"/>
    </xf>
    <xf borderId="14" fillId="4" fontId="13" numFmtId="0" xfId="0" applyAlignment="1" applyBorder="1" applyFont="1">
      <alignment horizontal="center" readingOrder="0" shrinkToFit="0" vertical="top" wrapText="0"/>
    </xf>
    <xf borderId="0" fillId="0" fontId="15" numFmtId="0" xfId="0" applyAlignment="1" applyFont="1">
      <alignment horizontal="center" readingOrder="0" shrinkToFit="0" vertical="center" wrapText="1"/>
    </xf>
    <xf borderId="23" fillId="5" fontId="5" numFmtId="0" xfId="0" applyAlignment="1" applyBorder="1" applyFill="1" applyFont="1">
      <alignment horizontal="center" readingOrder="0" shrinkToFit="0" vertical="center" wrapText="1"/>
    </xf>
    <xf borderId="24" fillId="5" fontId="5" numFmtId="0" xfId="0" applyAlignment="1" applyBorder="1" applyFont="1">
      <alignment horizontal="center" shrinkToFit="0" vertical="center" wrapText="1"/>
    </xf>
    <xf borderId="24" fillId="5" fontId="5" numFmtId="0" xfId="0" applyAlignment="1" applyBorder="1" applyFont="1">
      <alignment horizontal="center" readingOrder="0" shrinkToFit="0" vertical="center" wrapText="1"/>
    </xf>
    <xf borderId="24" fillId="5" fontId="5" numFmtId="164" xfId="0" applyAlignment="1" applyBorder="1" applyFont="1" applyNumberFormat="1">
      <alignment horizontal="center" shrinkToFit="0" vertical="center" wrapText="1"/>
    </xf>
    <xf borderId="25" fillId="5" fontId="5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readingOrder="0" shrinkToFit="0" vertical="center" wrapText="1"/>
    </xf>
    <xf borderId="26" fillId="0" fontId="1" numFmtId="0" xfId="0" applyAlignment="1" applyBorder="1" applyFont="1">
      <alignment readingOrder="0" shrinkToFit="0" vertical="center" wrapText="1"/>
    </xf>
    <xf borderId="27" fillId="0" fontId="1" numFmtId="0" xfId="0" applyAlignment="1" applyBorder="1" applyFont="1">
      <alignment shrinkToFit="0" vertical="center" wrapText="1"/>
    </xf>
    <xf borderId="27" fillId="0" fontId="1" numFmtId="0" xfId="0" applyAlignment="1" applyBorder="1" applyFont="1">
      <alignment horizontal="center" readingOrder="0" shrinkToFit="0" vertical="center" wrapText="1"/>
    </xf>
    <xf borderId="27" fillId="0" fontId="1" numFmtId="164" xfId="0" applyAlignment="1" applyBorder="1" applyFont="1" applyNumberFormat="1">
      <alignment horizontal="center" readingOrder="0" shrinkToFit="0" vertical="center" wrapText="1"/>
    </xf>
    <xf borderId="27" fillId="0" fontId="1" numFmtId="164" xfId="0" applyAlignment="1" applyBorder="1" applyFont="1" applyNumberFormat="1">
      <alignment horizontal="center" shrinkToFit="0" vertical="center" wrapText="1"/>
    </xf>
    <xf borderId="28" fillId="0" fontId="1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26" fillId="0" fontId="7" numFmtId="0" xfId="0" applyAlignment="1" applyBorder="1" applyFont="1">
      <alignment shrinkToFit="0" vertical="center" wrapText="1"/>
    </xf>
    <xf borderId="0" fillId="0" fontId="6" numFmtId="0" xfId="0" applyAlignment="1" applyFont="1">
      <alignment readingOrder="0" shrinkToFit="0" vertical="center" wrapText="1"/>
    </xf>
    <xf borderId="26" fillId="0" fontId="1" numFmtId="0" xfId="0" applyAlignment="1" applyBorder="1" applyFont="1">
      <alignment shrinkToFit="0" vertical="center" wrapText="1"/>
    </xf>
    <xf borderId="27" fillId="0" fontId="1" numFmtId="0" xfId="0" applyAlignment="1" applyBorder="1" applyFont="1">
      <alignment horizontal="center" shrinkToFit="0" vertical="center" wrapText="1"/>
    </xf>
    <xf borderId="23" fillId="0" fontId="1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24" fillId="0" fontId="1" numFmtId="164" xfId="0" applyAlignment="1" applyBorder="1" applyFont="1" applyNumberFormat="1">
      <alignment horizontal="center" shrinkToFit="0" vertical="center" wrapText="1"/>
    </xf>
    <xf borderId="25" fillId="0" fontId="1" numFmtId="164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readingOrder="0" shrinkToFit="0" vertical="top" wrapText="1"/>
    </xf>
    <xf borderId="0" fillId="2" fontId="6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center" wrapText="1"/>
    </xf>
    <xf borderId="12" fillId="4" fontId="14" numFmtId="0" xfId="0" applyAlignment="1" applyBorder="1" applyFont="1">
      <alignment horizontal="center" readingOrder="0" shrinkToFit="0" vertical="top" wrapText="0"/>
    </xf>
    <xf borderId="13" fillId="4" fontId="14" numFmtId="0" xfId="0" applyAlignment="1" applyBorder="1" applyFont="1">
      <alignment horizontal="center" readingOrder="0" shrinkToFit="0" vertical="top" wrapText="0"/>
    </xf>
    <xf borderId="13" fillId="4" fontId="14" numFmtId="164" xfId="0" applyAlignment="1" applyBorder="1" applyFont="1" applyNumberFormat="1">
      <alignment horizontal="center" readingOrder="0" shrinkToFit="0" vertical="center" wrapText="0"/>
    </xf>
    <xf borderId="14" fillId="4" fontId="14" numFmtId="0" xfId="0" applyAlignment="1" applyBorder="1" applyFont="1">
      <alignment horizontal="center" readingOrder="0" shrinkToFit="0" vertical="top" wrapText="0"/>
    </xf>
    <xf borderId="26" fillId="0" fontId="17" numFmtId="0" xfId="0" applyAlignment="1" applyBorder="1" applyFont="1">
      <alignment readingOrder="0" shrinkToFit="0" vertical="center" wrapText="1"/>
    </xf>
    <xf borderId="27" fillId="0" fontId="18" numFmtId="0" xfId="0" applyAlignment="1" applyBorder="1" applyFont="1">
      <alignment horizontal="center" readingOrder="0" shrinkToFit="0" vertical="center" wrapText="1"/>
    </xf>
    <xf borderId="27" fillId="0" fontId="18" numFmtId="164" xfId="0" applyAlignment="1" applyBorder="1" applyFont="1" applyNumberFormat="1">
      <alignment horizontal="center" readingOrder="0" shrinkToFit="0" vertical="center" wrapText="1"/>
    </xf>
    <xf borderId="27" fillId="0" fontId="18" numFmtId="164" xfId="0" applyAlignment="1" applyBorder="1" applyFont="1" applyNumberFormat="1">
      <alignment horizontal="center" shrinkToFit="0" vertical="center" wrapText="1"/>
    </xf>
    <xf borderId="27" fillId="0" fontId="19" numFmtId="0" xfId="0" applyAlignment="1" applyBorder="1" applyFont="1">
      <alignment horizontal="center" readingOrder="0" shrinkToFit="0" vertical="center" wrapText="1"/>
    </xf>
    <xf borderId="27" fillId="0" fontId="19" numFmtId="164" xfId="0" applyAlignment="1" applyBorder="1" applyFont="1" applyNumberFormat="1">
      <alignment horizontal="center" readingOrder="0" shrinkToFit="0" vertical="center" wrapText="1"/>
    </xf>
    <xf borderId="27" fillId="0" fontId="19" numFmtId="164" xfId="0" applyAlignment="1" applyBorder="1" applyFont="1" applyNumberFormat="1">
      <alignment horizontal="center" shrinkToFit="0" vertical="center" wrapText="1"/>
    </xf>
    <xf borderId="28" fillId="0" fontId="1" numFmtId="164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readingOrder="0" shrinkToFit="0" vertical="top" wrapText="1"/>
    </xf>
    <xf borderId="12" fillId="0" fontId="1" numFmtId="0" xfId="0" applyAlignment="1" applyBorder="1" applyFont="1">
      <alignment readingOrder="0" shrinkToFit="0" vertical="top" wrapText="1"/>
    </xf>
    <xf borderId="13" fillId="0" fontId="1" numFmtId="0" xfId="0" applyAlignment="1" applyBorder="1" applyFont="1">
      <alignment readingOrder="0" shrinkToFit="0" vertical="top" wrapText="1"/>
    </xf>
    <xf borderId="13" fillId="0" fontId="1" numFmtId="0" xfId="0" applyAlignment="1" applyBorder="1" applyFont="1">
      <alignment shrinkToFit="0" vertical="top" wrapText="1"/>
    </xf>
    <xf borderId="13" fillId="0" fontId="1" numFmtId="0" xfId="0" applyAlignment="1" applyBorder="1" applyFont="1">
      <alignment horizontal="center" shrinkToFit="0" vertical="top" wrapText="1"/>
    </xf>
    <xf borderId="13" fillId="0" fontId="1" numFmtId="164" xfId="0" applyAlignment="1" applyBorder="1" applyFont="1" applyNumberFormat="1">
      <alignment horizontal="center" shrinkToFit="0" vertical="top" wrapText="1"/>
    </xf>
    <xf borderId="13" fillId="0" fontId="1" numFmtId="164" xfId="0" applyAlignment="1" applyBorder="1" applyFont="1" applyNumberForma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top" wrapText="1"/>
    </xf>
    <xf borderId="15" fillId="0" fontId="1" numFmtId="0" xfId="0" applyAlignment="1" applyBorder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center" wrapText="1"/>
    </xf>
    <xf borderId="16" fillId="0" fontId="1" numFmtId="0" xfId="0" applyAlignment="1" applyBorder="1" applyFont="1">
      <alignment horizontal="center" shrinkToFit="0" vertical="top" wrapText="1"/>
    </xf>
    <xf borderId="0" fillId="0" fontId="1" numFmtId="164" xfId="0" applyAlignment="1" applyFont="1" applyNumberFormat="1">
      <alignment horizontal="center" readingOrder="0" shrinkToFit="0" vertical="center" wrapText="1"/>
    </xf>
    <xf borderId="16" fillId="0" fontId="1" numFmtId="0" xfId="0" applyAlignment="1" applyBorder="1" applyFont="1">
      <alignment horizontal="center" readingOrder="0" shrinkToFit="0" vertical="top" wrapText="1"/>
    </xf>
    <xf borderId="17" fillId="0" fontId="5" numFmtId="0" xfId="0" applyAlignment="1" applyBorder="1" applyFont="1">
      <alignment readingOrder="0" shrinkToFit="0" vertical="top" wrapText="1"/>
    </xf>
    <xf borderId="18" fillId="0" fontId="1" numFmtId="0" xfId="0" applyAlignment="1" applyBorder="1" applyFont="1">
      <alignment readingOrder="0" shrinkToFit="0" vertical="top" wrapText="1"/>
    </xf>
    <xf borderId="18" fillId="0" fontId="1" numFmtId="0" xfId="0" applyAlignment="1" applyBorder="1" applyFont="1">
      <alignment shrinkToFit="0" vertical="top" wrapText="1"/>
    </xf>
    <xf borderId="18" fillId="0" fontId="1" numFmtId="0" xfId="0" applyAlignment="1" applyBorder="1" applyFont="1">
      <alignment horizontal="center" shrinkToFit="0" vertical="top" wrapText="1"/>
    </xf>
    <xf borderId="18" fillId="0" fontId="1" numFmtId="164" xfId="0" applyAlignment="1" applyBorder="1" applyFont="1" applyNumberFormat="1">
      <alignment horizontal="center" shrinkToFit="0" vertical="top" wrapText="1"/>
    </xf>
    <xf borderId="18" fillId="0" fontId="1" numFmtId="164" xfId="0" applyAlignment="1" applyBorder="1" applyFont="1" applyNumberFormat="1">
      <alignment horizontal="center" readingOrder="0" shrinkToFit="0" vertical="center" wrapText="1"/>
    </xf>
    <xf borderId="19" fillId="0" fontId="1" numFmtId="0" xfId="0" applyAlignment="1" applyBorder="1" applyFont="1">
      <alignment horizontal="center" readingOrder="0" shrinkToFit="0" vertical="top" wrapText="1"/>
    </xf>
    <xf borderId="27" fillId="0" fontId="1" numFmtId="0" xfId="0" applyAlignment="1" applyBorder="1" applyFont="1">
      <alignment readingOrder="0" shrinkToFit="0" vertical="center" wrapText="1"/>
    </xf>
    <xf borderId="26" fillId="0" fontId="7" numFmtId="0" xfId="0" applyAlignment="1" applyBorder="1" applyFont="1">
      <alignment readingOrder="0" shrinkToFit="0" vertical="center" wrapText="1"/>
    </xf>
    <xf borderId="12" fillId="0" fontId="10" numFmtId="0" xfId="0" applyAlignment="1" applyBorder="1" applyFont="1">
      <alignment horizontal="right" readingOrder="0"/>
    </xf>
    <xf borderId="12" fillId="0" fontId="10" numFmtId="0" xfId="0" applyAlignment="1" applyBorder="1" applyFont="1">
      <alignment horizontal="left" readingOrder="0" shrinkToFit="0" vertical="top" wrapText="1"/>
    </xf>
    <xf borderId="12" fillId="0" fontId="20" numFmtId="0" xfId="0" applyAlignment="1" applyBorder="1" applyFont="1">
      <alignment readingOrder="0" shrinkToFit="0" vertical="top" wrapText="1"/>
    </xf>
    <xf borderId="26" fillId="0" fontId="10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6">
    <dxf>
      <font>
        <color rgb="FF000000"/>
      </font>
      <fill>
        <patternFill patternType="solid">
          <fgColor rgb="FFF4CCCC"/>
          <bgColor rgb="FFF4CCC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  <dxf>
      <font/>
      <fill>
        <patternFill patternType="solid">
          <fgColor rgb="FFBBC8CE"/>
          <bgColor rgb="FFBBC8CE"/>
        </patternFill>
      </fill>
      <border/>
    </dxf>
  </dxfs>
  <tableStyles count="68">
    <tableStyle count="3" pivot="0" name="Summary-style">
      <tableStyleElement dxfId="2" type="headerRow"/>
      <tableStyleElement dxfId="3" type="firstRowStripe"/>
      <tableStyleElement dxfId="4" type="secondRowStripe"/>
    </tableStyle>
    <tableStyle count="3" pivot="0" name="BO-style">
      <tableStyleElement dxfId="2" type="headerRow"/>
      <tableStyleElement dxfId="4" type="firstRowStripe"/>
      <tableStyleElement dxfId="3" type="secondRowStripe"/>
    </tableStyle>
    <tableStyle count="3" pivot="0" name="BO-style 2">
      <tableStyleElement dxfId="2" type="headerRow"/>
      <tableStyleElement dxfId="4" type="firstRowStripe"/>
      <tableStyleElement dxfId="3" type="secondRowStripe"/>
    </tableStyle>
    <tableStyle count="3" pivot="0" name="BO-style 3">
      <tableStyleElement dxfId="2" type="headerRow"/>
      <tableStyleElement dxfId="4" type="firstRowStripe"/>
      <tableStyleElement dxfId="3" type="secondRowStripe"/>
    </tableStyle>
    <tableStyle count="3" pivot="0" name="BO-style 4">
      <tableStyleElement dxfId="2" type="headerRow"/>
      <tableStyleElement dxfId="4" type="firstRowStripe"/>
      <tableStyleElement dxfId="3" type="secondRowStripe"/>
    </tableStyle>
    <tableStyle count="3" pivot="0" name="BO-style 5">
      <tableStyleElement dxfId="3" type="firstRowStripe"/>
      <tableStyleElement dxfId="4" type="secondRowStripe"/>
      <tableStyleElement dxfId="5" type="totalRow"/>
    </tableStyle>
    <tableStyle count="3" pivot="0" name="BR-style">
      <tableStyleElement dxfId="2" type="headerRow"/>
      <tableStyleElement dxfId="4" type="firstRowStripe"/>
      <tableStyleElement dxfId="3" type="secondRowStripe"/>
    </tableStyle>
    <tableStyle count="3" pivot="0" name="BR-style 2">
      <tableStyleElement dxfId="2" type="headerRow"/>
      <tableStyleElement dxfId="4" type="firstRowStripe"/>
      <tableStyleElement dxfId="3" type="secondRowStripe"/>
    </tableStyle>
    <tableStyle count="3" pivot="0" name="BR-style 3">
      <tableStyleElement dxfId="2" type="headerRow"/>
      <tableStyleElement dxfId="4" type="firstRowStripe"/>
      <tableStyleElement dxfId="3" type="secondRowStripe"/>
    </tableStyle>
    <tableStyle count="3" pivot="0" name="BR-style 4">
      <tableStyleElement dxfId="3" type="firstRowStripe"/>
      <tableStyleElement dxfId="4" type="secondRowStripe"/>
      <tableStyleElement dxfId="5" type="totalRow"/>
    </tableStyle>
    <tableStyle count="3" pivot="0" name="CI-style">
      <tableStyleElement dxfId="2" type="headerRow"/>
      <tableStyleElement dxfId="4" type="firstRowStripe"/>
      <tableStyleElement dxfId="3" type="secondRowStripe"/>
    </tableStyle>
    <tableStyle count="3" pivot="0" name="CI-style 2">
      <tableStyleElement dxfId="2" type="headerRow"/>
      <tableStyleElement dxfId="4" type="firstRowStripe"/>
      <tableStyleElement dxfId="3" type="secondRowStripe"/>
    </tableStyle>
    <tableStyle count="3" pivot="0" name="CI-style 3">
      <tableStyleElement dxfId="2" type="headerRow"/>
      <tableStyleElement dxfId="4" type="firstRowStripe"/>
      <tableStyleElement dxfId="3" type="secondRowStripe"/>
    </tableStyle>
    <tableStyle count="3" pivot="0" name="CI-style 4">
      <tableStyleElement dxfId="2" type="headerRow"/>
      <tableStyleElement dxfId="4" type="firstRowStripe"/>
      <tableStyleElement dxfId="3" type="secondRowStripe"/>
    </tableStyle>
    <tableStyle count="3" pivot="0" name="CI-style 5">
      <tableStyleElement dxfId="3" type="firstRowStripe"/>
      <tableStyleElement dxfId="4" type="secondRowStripe"/>
      <tableStyleElement dxfId="5" type="totalRow"/>
    </tableStyle>
    <tableStyle count="3" pivot="0" name="CR-style">
      <tableStyleElement dxfId="2" type="headerRow"/>
      <tableStyleElement dxfId="4" type="firstRowStripe"/>
      <tableStyleElement dxfId="3" type="secondRowStripe"/>
    </tableStyle>
    <tableStyle count="3" pivot="0" name="CR-style 2">
      <tableStyleElement dxfId="2" type="headerRow"/>
      <tableStyleElement dxfId="4" type="firstRowStripe"/>
      <tableStyleElement dxfId="3" type="secondRowStripe"/>
    </tableStyle>
    <tableStyle count="3" pivot="0" name="CR-style 3">
      <tableStyleElement dxfId="2" type="headerRow"/>
      <tableStyleElement dxfId="4" type="firstRowStripe"/>
      <tableStyleElement dxfId="3" type="secondRowStripe"/>
    </tableStyle>
    <tableStyle count="3" pivot="0" name="CR-style 4">
      <tableStyleElement dxfId="2" type="headerRow"/>
      <tableStyleElement dxfId="4" type="firstRowStripe"/>
      <tableStyleElement dxfId="3" type="secondRowStripe"/>
    </tableStyle>
    <tableStyle count="3" pivot="0" name="CR-style 5">
      <tableStyleElement dxfId="3" type="firstRowStripe"/>
      <tableStyleElement dxfId="4" type="secondRowStripe"/>
      <tableStyleElement dxfId="5" type="totalRow"/>
    </tableStyle>
    <tableStyle count="3" pivot="0" name="DC-style">
      <tableStyleElement dxfId="2" type="headerRow"/>
      <tableStyleElement dxfId="4" type="firstRowStripe"/>
      <tableStyleElement dxfId="3" type="secondRowStripe"/>
    </tableStyle>
    <tableStyle count="3" pivot="0" name="DC-style 2">
      <tableStyleElement dxfId="2" type="headerRow"/>
      <tableStyleElement dxfId="4" type="firstRowStripe"/>
      <tableStyleElement dxfId="3" type="secondRowStripe"/>
    </tableStyle>
    <tableStyle count="3" pivot="0" name="DC-style 3">
      <tableStyleElement dxfId="2" type="headerRow"/>
      <tableStyleElement dxfId="4" type="firstRowStripe"/>
      <tableStyleElement dxfId="3" type="secondRowStripe"/>
    </tableStyle>
    <tableStyle count="3" pivot="0" name="DC-style 4">
      <tableStyleElement dxfId="2" type="headerRow"/>
      <tableStyleElement dxfId="4" type="firstRowStripe"/>
      <tableStyleElement dxfId="3" type="secondRowStripe"/>
    </tableStyle>
    <tableStyle count="3" pivot="0" name="DC-style 5">
      <tableStyleElement dxfId="3" type="firstRowStripe"/>
      <tableStyleElement dxfId="4" type="secondRowStripe"/>
      <tableStyleElement dxfId="5" type="totalRow"/>
    </tableStyle>
    <tableStyle count="3" pivot="0" name="GA-style">
      <tableStyleElement dxfId="2" type="headerRow"/>
      <tableStyleElement dxfId="4" type="firstRowStripe"/>
      <tableStyleElement dxfId="3" type="secondRowStripe"/>
    </tableStyle>
    <tableStyle count="3" pivot="0" name="GA-style 2">
      <tableStyleElement dxfId="2" type="headerRow"/>
      <tableStyleElement dxfId="4" type="firstRowStripe"/>
      <tableStyleElement dxfId="3" type="secondRowStripe"/>
    </tableStyle>
    <tableStyle count="3" pivot="0" name="GA-style 3">
      <tableStyleElement dxfId="2" type="headerRow"/>
      <tableStyleElement dxfId="4" type="firstRowStripe"/>
      <tableStyleElement dxfId="3" type="secondRowStripe"/>
    </tableStyle>
    <tableStyle count="3" pivot="0" name="GA-style 4">
      <tableStyleElement dxfId="2" type="headerRow"/>
      <tableStyleElement dxfId="4" type="firstRowStripe"/>
      <tableStyleElement dxfId="3" type="secondRowStripe"/>
    </tableStyle>
    <tableStyle count="3" pivot="0" name="GA-style 5">
      <tableStyleElement dxfId="3" type="firstRowStripe"/>
      <tableStyleElement dxfId="4" type="secondRowStripe"/>
      <tableStyleElement dxfId="5" type="totalRow"/>
    </tableStyle>
    <tableStyle count="3" pivot="0" name="FF-style">
      <tableStyleElement dxfId="2" type="headerRow"/>
      <tableStyleElement dxfId="4" type="firstRowStripe"/>
      <tableStyleElement dxfId="3" type="secondRowStripe"/>
    </tableStyle>
    <tableStyle count="3" pivot="0" name="FF-style 2">
      <tableStyleElement dxfId="2" type="headerRow"/>
      <tableStyleElement dxfId="4" type="firstRowStripe"/>
      <tableStyleElement dxfId="3" type="secondRowStripe"/>
    </tableStyle>
    <tableStyle count="3" pivot="0" name="FF-style 3">
      <tableStyleElement dxfId="2" type="headerRow"/>
      <tableStyleElement dxfId="4" type="firstRowStripe"/>
      <tableStyleElement dxfId="3" type="secondRowStripe"/>
    </tableStyle>
    <tableStyle count="3" pivot="0" name="FF-style 4">
      <tableStyleElement dxfId="3" type="firstRowStripe"/>
      <tableStyleElement dxfId="4" type="secondRowStripe"/>
      <tableStyleElement dxfId="5" type="totalRow"/>
    </tableStyle>
    <tableStyle count="3" pivot="0" name="JU-style">
      <tableStyleElement dxfId="2" type="headerRow"/>
      <tableStyleElement dxfId="4" type="firstRowStripe"/>
      <tableStyleElement dxfId="3" type="secondRowStripe"/>
    </tableStyle>
    <tableStyle count="3" pivot="0" name="JU-style 2">
      <tableStyleElement dxfId="2" type="headerRow"/>
      <tableStyleElement dxfId="4" type="firstRowStripe"/>
      <tableStyleElement dxfId="3" type="secondRowStripe"/>
    </tableStyle>
    <tableStyle count="3" pivot="0" name="JU-style 3">
      <tableStyleElement dxfId="2" type="headerRow"/>
      <tableStyleElement dxfId="4" type="firstRowStripe"/>
      <tableStyleElement dxfId="3" type="secondRowStripe"/>
    </tableStyle>
    <tableStyle count="3" pivot="0" name="JU-style 4">
      <tableStyleElement dxfId="2" type="headerRow"/>
      <tableStyleElement dxfId="4" type="firstRowStripe"/>
      <tableStyleElement dxfId="3" type="secondRowStripe"/>
    </tableStyle>
    <tableStyle count="3" pivot="0" name="JU-style 5">
      <tableStyleElement dxfId="3" type="firstRowStripe"/>
      <tableStyleElement dxfId="4" type="secondRowStripe"/>
      <tableStyleElement dxfId="5" type="totalRow"/>
    </tableStyle>
    <tableStyle count="3" pivot="0" name="KA-style">
      <tableStyleElement dxfId="2" type="headerRow"/>
      <tableStyleElement dxfId="4" type="firstRowStripe"/>
      <tableStyleElement dxfId="3" type="secondRowStripe"/>
    </tableStyle>
    <tableStyle count="3" pivot="0" name="KA-style 2">
      <tableStyleElement dxfId="2" type="headerRow"/>
      <tableStyleElement dxfId="4" type="firstRowStripe"/>
      <tableStyleElement dxfId="3" type="secondRowStripe"/>
    </tableStyle>
    <tableStyle count="3" pivot="0" name="KA-style 3">
      <tableStyleElement dxfId="2" type="headerRow"/>
      <tableStyleElement dxfId="4" type="firstRowStripe"/>
      <tableStyleElement dxfId="3" type="secondRowStripe"/>
    </tableStyle>
    <tableStyle count="3" pivot="0" name="KA-style 4">
      <tableStyleElement dxfId="2" type="headerRow"/>
      <tableStyleElement dxfId="4" type="firstRowStripe"/>
      <tableStyleElement dxfId="3" type="secondRowStripe"/>
    </tableStyle>
    <tableStyle count="3" pivot="0" name="KA-style 5">
      <tableStyleElement dxfId="3" type="firstRowStripe"/>
      <tableStyleElement dxfId="4" type="secondRowStripe"/>
      <tableStyleElement dxfId="5" type="totalRow"/>
    </tableStyle>
    <tableStyle count="3" pivot="0" name="SA-style">
      <tableStyleElement dxfId="2" type="headerRow"/>
      <tableStyleElement dxfId="4" type="firstRowStripe"/>
      <tableStyleElement dxfId="3" type="secondRowStripe"/>
    </tableStyle>
    <tableStyle count="3" pivot="0" name="SA-style 2">
      <tableStyleElement dxfId="2" type="headerRow"/>
      <tableStyleElement dxfId="4" type="firstRowStripe"/>
      <tableStyleElement dxfId="3" type="secondRowStripe"/>
    </tableStyle>
    <tableStyle count="3" pivot="0" name="SA-style 3">
      <tableStyleElement dxfId="2" type="headerRow"/>
      <tableStyleElement dxfId="4" type="firstRowStripe"/>
      <tableStyleElement dxfId="3" type="secondRowStripe"/>
    </tableStyle>
    <tableStyle count="3" pivot="0" name="SA-style 4">
      <tableStyleElement dxfId="2" type="headerRow"/>
      <tableStyleElement dxfId="4" type="firstRowStripe"/>
      <tableStyleElement dxfId="3" type="secondRowStripe"/>
    </tableStyle>
    <tableStyle count="3" pivot="0" name="SA-style 5">
      <tableStyleElement dxfId="3" type="firstRowStripe"/>
      <tableStyleElement dxfId="4" type="secondRowStripe"/>
      <tableStyleElement dxfId="5" type="totalRow"/>
    </tableStyle>
    <tableStyle count="3" pivot="0" name="ST-style">
      <tableStyleElement dxfId="2" type="headerRow"/>
      <tableStyleElement dxfId="4" type="firstRowStripe"/>
      <tableStyleElement dxfId="3" type="secondRowStripe"/>
    </tableStyle>
    <tableStyle count="3" pivot="0" name="ST-style 2">
      <tableStyleElement dxfId="2" type="headerRow"/>
      <tableStyleElement dxfId="4" type="firstRowStripe"/>
      <tableStyleElement dxfId="3" type="secondRowStripe"/>
    </tableStyle>
    <tableStyle count="3" pivot="0" name="ST-style 3">
      <tableStyleElement dxfId="2" type="headerRow"/>
      <tableStyleElement dxfId="4" type="firstRowStripe"/>
      <tableStyleElement dxfId="3" type="secondRowStripe"/>
    </tableStyle>
    <tableStyle count="3" pivot="0" name="ST-style 4">
      <tableStyleElement dxfId="2" type="headerRow"/>
      <tableStyleElement dxfId="4" type="firstRowStripe"/>
      <tableStyleElement dxfId="3" type="secondRowStripe"/>
    </tableStyle>
    <tableStyle count="3" pivot="0" name="ST-style 5">
      <tableStyleElement dxfId="3" type="firstRowStripe"/>
      <tableStyleElement dxfId="4" type="secondRowStripe"/>
      <tableStyleElement dxfId="5" type="totalRow"/>
    </tableStyle>
    <tableStyle count="3" pivot="0" name="SP-style">
      <tableStyleElement dxfId="2" type="headerRow"/>
      <tableStyleElement dxfId="4" type="firstRowStripe"/>
      <tableStyleElement dxfId="3" type="secondRowStripe"/>
    </tableStyle>
    <tableStyle count="3" pivot="0" name="SP-style 2">
      <tableStyleElement dxfId="2" type="headerRow"/>
      <tableStyleElement dxfId="4" type="firstRowStripe"/>
      <tableStyleElement dxfId="3" type="secondRowStripe"/>
    </tableStyle>
    <tableStyle count="3" pivot="0" name="SP-style 3">
      <tableStyleElement dxfId="2" type="headerRow"/>
      <tableStyleElement dxfId="4" type="firstRowStripe"/>
      <tableStyleElement dxfId="3" type="secondRowStripe"/>
    </tableStyle>
    <tableStyle count="3" pivot="0" name="SP-style 4">
      <tableStyleElement dxfId="3" type="firstRowStripe"/>
      <tableStyleElement dxfId="4" type="secondRowStripe"/>
      <tableStyleElement dxfId="5" type="totalRow"/>
    </tableStyle>
    <tableStyle count="3" pivot="0" name="TJ-style">
      <tableStyleElement dxfId="2" type="headerRow"/>
      <tableStyleElement dxfId="4" type="firstRowStripe"/>
      <tableStyleElement dxfId="3" type="secondRowStripe"/>
    </tableStyle>
    <tableStyle count="3" pivot="0" name="TJ-style 2">
      <tableStyleElement dxfId="2" type="headerRow"/>
      <tableStyleElement dxfId="4" type="firstRowStripe"/>
      <tableStyleElement dxfId="3" type="secondRowStripe"/>
    </tableStyle>
    <tableStyle count="3" pivot="0" name="TJ-style 3">
      <tableStyleElement dxfId="2" type="headerRow"/>
      <tableStyleElement dxfId="4" type="firstRowStripe"/>
      <tableStyleElement dxfId="3" type="secondRowStripe"/>
    </tableStyle>
    <tableStyle count="3" pivot="0" name="TJ-style 4">
      <tableStyleElement dxfId="2" type="headerRow"/>
      <tableStyleElement dxfId="4" type="firstRowStripe"/>
      <tableStyleElement dxfId="3" type="secondRowStripe"/>
    </tableStyle>
    <tableStyle count="3" pivot="0" name="TJ-style 5">
      <tableStyleElement dxfId="3" type="firstRowStripe"/>
      <tableStyleElement dxfId="4" type="secondRowStripe"/>
      <tableStyleElement dxfId="5" type="totalRow"/>
    </tableStyle>
    <tableStyle count="3" pivot="0" name="WO-style">
      <tableStyleElement dxfId="2" type="headerRow"/>
      <tableStyleElement dxfId="4" type="firstRowStripe"/>
      <tableStyleElement dxfId="3" type="secondRowStripe"/>
    </tableStyle>
    <tableStyle count="3" pivot="0" name="WO-style 2">
      <tableStyleElement dxfId="2" type="headerRow"/>
      <tableStyleElement dxfId="4" type="firstRowStripe"/>
      <tableStyleElement dxfId="3" type="secondRowStripe"/>
    </tableStyle>
    <tableStyle count="3" pivot="0" name="WO-style 3">
      <tableStyleElement dxfId="2" type="headerRow"/>
      <tableStyleElement dxfId="4" type="firstRowStripe"/>
      <tableStyleElement dxfId="3" type="secondRowStripe"/>
    </tableStyle>
    <tableStyle count="3" pivot="0" name="WO-style 4">
      <tableStyleElement dxfId="2" type="headerRow"/>
      <tableStyleElement dxfId="4" type="firstRowStripe"/>
      <tableStyleElement dxfId="3" type="secondRowStripe"/>
    </tableStyle>
    <tableStyle count="3" pivot="0" name="WO-style 5">
      <tableStyleElement dxfId="3" type="firstRowStripe"/>
      <tableStyleElement dxfId="4" type="secondRowStripe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C16:F30" displayName="Table_1" name="Table_1" id="1">
  <tableColumns count="4">
    <tableColumn name="Site Name - Full" id="1"/>
    <tableColumn name="Site Name - Short*" id="2"/>
    <tableColumn name="Site Code" id="3"/>
    <tableColumn name="Sub Total by Site" id="4"/>
  </tableColumns>
  <tableStyleInfo name="Summary-style" showColumnStripes="0" showFirstColumn="1" showLastColumn="1" showRowStripes="1"/>
</table>
</file>

<file path=xl/tables/table2.xml><?xml version="1.0" encoding="utf-8"?>
<table xmlns="http://schemas.openxmlformats.org/spreadsheetml/2006/main" headerRowCount="0" ref="B7:I18" displayName="Table_2" name="Table_2" id="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B20:I31" displayName="Table_3" name="Table_3" id="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O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B33:I44" displayName="Table_4" name="Table_4" id="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O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B46:I55" displayName="Table_5" name="Table_5" id="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O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B57:I61" displayName="Table_6" name="Table_6" id="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O-style 5" showColumnStripes="0" showFirstColumn="1" showLastColumn="1" showRowStripes="1"/>
</table>
</file>

<file path=xl/tables/table7.xml><?xml version="1.0" encoding="utf-8"?>
<table xmlns="http://schemas.openxmlformats.org/spreadsheetml/2006/main" headerRowCount="0" ref="B7:I18" displayName="Table_7" name="Table_7" id="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B20:I31" displayName="Table_8" name="Table_8" id="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R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B33:I42" displayName="Table_9" name="Table_9" id="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R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B44:I48" displayName="Table_10" name="Table_10" id="1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BR-style 4" showColumnStripes="0" showFirstColumn="1" showLastColumn="1" showRowStripes="1"/>
</table>
</file>

<file path=xl/tables/table11.xml><?xml version="1.0" encoding="utf-8"?>
<table xmlns="http://schemas.openxmlformats.org/spreadsheetml/2006/main" headerRowCount="0" ref="B7:I18" displayName="Table_11" name="Table_11" id="1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B20:I31" displayName="Table_12" name="Table_12" id="1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I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headerRowCount="0" ref="B33:I44" displayName="Table_13" name="Table_13" id="1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I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headerRowCount="0" ref="B46:I55" displayName="Table_14" name="Table_14" id="1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I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headerRowCount="0" ref="B57:I61" displayName="Table_15" name="Table_15" id="1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I-style 5" showColumnStripes="0" showFirstColumn="1" showLastColumn="1" showRowStripes="1"/>
</table>
</file>

<file path=xl/tables/table16.xml><?xml version="1.0" encoding="utf-8"?>
<table xmlns="http://schemas.openxmlformats.org/spreadsheetml/2006/main" headerRowCount="0" ref="B7:I18" displayName="Table_16" name="Table_16" id="1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headerRowCount="0" ref="B20:I31" displayName="Table_17" name="Table_17" id="1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8.xml><?xml version="1.0" encoding="utf-8"?>
<table xmlns="http://schemas.openxmlformats.org/spreadsheetml/2006/main" headerRowCount="0" ref="B33:I44" displayName="Table_18" name="Table_18" id="1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headerRowCount="0" ref="B46:I55" displayName="Table_19" name="Table_19" id="1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0.xml><?xml version="1.0" encoding="utf-8"?>
<table xmlns="http://schemas.openxmlformats.org/spreadsheetml/2006/main" headerRowCount="0" ref="B57:I61" displayName="Table_20" name="Table_20" id="2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CR-style 5" showColumnStripes="0" showFirstColumn="1" showLastColumn="1" showRowStripes="1"/>
</table>
</file>

<file path=xl/tables/table21.xml><?xml version="1.0" encoding="utf-8"?>
<table xmlns="http://schemas.openxmlformats.org/spreadsheetml/2006/main" headerRowCount="0" ref="B7:I18" displayName="Table_21" name="Table_21" id="2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C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2.xml><?xml version="1.0" encoding="utf-8"?>
<table xmlns="http://schemas.openxmlformats.org/spreadsheetml/2006/main" headerRowCount="0" ref="B20:I31" displayName="Table_22" name="Table_22" id="2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C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headerRowCount="0" ref="B33:I44" displayName="Table_23" name="Table_23" id="2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C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4.xml><?xml version="1.0" encoding="utf-8"?>
<table xmlns="http://schemas.openxmlformats.org/spreadsheetml/2006/main" headerRowCount="0" ref="B46:I55" displayName="Table_24" name="Table_24" id="2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C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5.xml><?xml version="1.0" encoding="utf-8"?>
<table xmlns="http://schemas.openxmlformats.org/spreadsheetml/2006/main" headerRowCount="0" ref="B57:I61" displayName="Table_25" name="Table_25" id="2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C-style 5" showColumnStripes="0" showFirstColumn="1" showLastColumn="1" showRowStripes="1"/>
</table>
</file>

<file path=xl/tables/table26.xml><?xml version="1.0" encoding="utf-8"?>
<table xmlns="http://schemas.openxmlformats.org/spreadsheetml/2006/main" headerRowCount="0" ref="B7:I18" displayName="Table_26" name="Table_26" id="2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G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headerRowCount="0" ref="B20:I31" displayName="Table_27" name="Table_27" id="2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GA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8.xml><?xml version="1.0" encoding="utf-8"?>
<table xmlns="http://schemas.openxmlformats.org/spreadsheetml/2006/main" headerRowCount="0" ref="B33:I44" displayName="Table_28" name="Table_28" id="2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GA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9.xml><?xml version="1.0" encoding="utf-8"?>
<table xmlns="http://schemas.openxmlformats.org/spreadsheetml/2006/main" headerRowCount="0" ref="B46:I55" displayName="Table_29" name="Table_29" id="2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GA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0.xml><?xml version="1.0" encoding="utf-8"?>
<table xmlns="http://schemas.openxmlformats.org/spreadsheetml/2006/main" headerRowCount="0" ref="B57:I61" displayName="Table_30" name="Table_30" id="3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GA-style 5" showColumnStripes="0" showFirstColumn="1" showLastColumn="1" showRowStripes="1"/>
</table>
</file>

<file path=xl/tables/table31.xml><?xml version="1.0" encoding="utf-8"?>
<table xmlns="http://schemas.openxmlformats.org/spreadsheetml/2006/main" headerRowCount="0" ref="B7:I18" displayName="Table_31" name="Table_31" id="3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FF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2.xml><?xml version="1.0" encoding="utf-8"?>
<table xmlns="http://schemas.openxmlformats.org/spreadsheetml/2006/main" headerRowCount="0" ref="B20:I31" displayName="Table_32" name="Table_32" id="3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FF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3.xml><?xml version="1.0" encoding="utf-8"?>
<table xmlns="http://schemas.openxmlformats.org/spreadsheetml/2006/main" headerRowCount="0" ref="B33:I42" displayName="Table_33" name="Table_33" id="3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FF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4.xml><?xml version="1.0" encoding="utf-8"?>
<table xmlns="http://schemas.openxmlformats.org/spreadsheetml/2006/main" headerRowCount="0" ref="B44:I48" displayName="Table_34" name="Table_34" id="3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FF-style 4" showColumnStripes="0" showFirstColumn="1" showLastColumn="1" showRowStripes="1"/>
</table>
</file>

<file path=xl/tables/table35.xml><?xml version="1.0" encoding="utf-8"?>
<table xmlns="http://schemas.openxmlformats.org/spreadsheetml/2006/main" headerRowCount="0" ref="B7:I18" displayName="Table_35" name="Table_35" id="3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JU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6.xml><?xml version="1.0" encoding="utf-8"?>
<table xmlns="http://schemas.openxmlformats.org/spreadsheetml/2006/main" headerRowCount="0" ref="B20:I31" displayName="Table_36" name="Table_36" id="3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JU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7.xml><?xml version="1.0" encoding="utf-8"?>
<table xmlns="http://schemas.openxmlformats.org/spreadsheetml/2006/main" headerRowCount="0" ref="B33:I44" displayName="Table_37" name="Table_37" id="3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JU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8.xml><?xml version="1.0" encoding="utf-8"?>
<table xmlns="http://schemas.openxmlformats.org/spreadsheetml/2006/main" headerRowCount="0" ref="B46:I55" displayName="Table_38" name="Table_38" id="3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JU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9.xml><?xml version="1.0" encoding="utf-8"?>
<table xmlns="http://schemas.openxmlformats.org/spreadsheetml/2006/main" headerRowCount="0" ref="B57:I61" displayName="Table_39" name="Table_39" id="3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JU-style 5" showColumnStripes="0" showFirstColumn="1" showLastColumn="1" showRowStripes="1"/>
</table>
</file>

<file path=xl/tables/table40.xml><?xml version="1.0" encoding="utf-8"?>
<table xmlns="http://schemas.openxmlformats.org/spreadsheetml/2006/main" headerRowCount="0" ref="B7:I18" displayName="Table_40" name="Table_40" id="4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K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1.xml><?xml version="1.0" encoding="utf-8"?>
<table xmlns="http://schemas.openxmlformats.org/spreadsheetml/2006/main" headerRowCount="0" ref="B20:I31" displayName="Table_41" name="Table_41" id="4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KA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2.xml><?xml version="1.0" encoding="utf-8"?>
<table xmlns="http://schemas.openxmlformats.org/spreadsheetml/2006/main" headerRowCount="0" ref="B33:I44" displayName="Table_42" name="Table_42" id="4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KA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3.xml><?xml version="1.0" encoding="utf-8"?>
<table xmlns="http://schemas.openxmlformats.org/spreadsheetml/2006/main" headerRowCount="0" ref="B46:I55" displayName="Table_43" name="Table_43" id="4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KA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4.xml><?xml version="1.0" encoding="utf-8"?>
<table xmlns="http://schemas.openxmlformats.org/spreadsheetml/2006/main" headerRowCount="0" ref="B57:I61" displayName="Table_44" name="Table_44" id="4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KA-style 5" showColumnStripes="0" showFirstColumn="1" showLastColumn="1" showRowStripes="1"/>
</table>
</file>

<file path=xl/tables/table45.xml><?xml version="1.0" encoding="utf-8"?>
<table xmlns="http://schemas.openxmlformats.org/spreadsheetml/2006/main" headerRowCount="0" ref="B7:I18" displayName="Table_45" name="Table_45" id="4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6.xml><?xml version="1.0" encoding="utf-8"?>
<table xmlns="http://schemas.openxmlformats.org/spreadsheetml/2006/main" headerRowCount="0" ref="B20:I31" displayName="Table_46" name="Table_46" id="4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A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7.xml><?xml version="1.0" encoding="utf-8"?>
<table xmlns="http://schemas.openxmlformats.org/spreadsheetml/2006/main" headerRowCount="0" ref="B33:I44" displayName="Table_47" name="Table_47" id="4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A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8.xml><?xml version="1.0" encoding="utf-8"?>
<table xmlns="http://schemas.openxmlformats.org/spreadsheetml/2006/main" headerRowCount="0" ref="B46:I55" displayName="Table_48" name="Table_48" id="4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A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9.xml><?xml version="1.0" encoding="utf-8"?>
<table xmlns="http://schemas.openxmlformats.org/spreadsheetml/2006/main" headerRowCount="0" ref="B57:I61" displayName="Table_49" name="Table_49" id="4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A-style 5" showColumnStripes="0" showFirstColumn="1" showLastColumn="1" showRowStripes="1"/>
</table>
</file>

<file path=xl/tables/table50.xml><?xml version="1.0" encoding="utf-8"?>
<table xmlns="http://schemas.openxmlformats.org/spreadsheetml/2006/main" headerRowCount="0" ref="B7:I18" displayName="Table_50" name="Table_50" id="5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1.xml><?xml version="1.0" encoding="utf-8"?>
<table xmlns="http://schemas.openxmlformats.org/spreadsheetml/2006/main" headerRowCount="0" ref="B20:I31" displayName="Table_51" name="Table_51" id="5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2.xml><?xml version="1.0" encoding="utf-8"?>
<table xmlns="http://schemas.openxmlformats.org/spreadsheetml/2006/main" headerRowCount="0" ref="B33:I44" displayName="Table_52" name="Table_52" id="5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3.xml><?xml version="1.0" encoding="utf-8"?>
<table xmlns="http://schemas.openxmlformats.org/spreadsheetml/2006/main" headerRowCount="0" ref="B46:I55" displayName="Table_53" name="Table_53" id="5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4.xml><?xml version="1.0" encoding="utf-8"?>
<table xmlns="http://schemas.openxmlformats.org/spreadsheetml/2006/main" headerRowCount="0" ref="B57:I61" displayName="Table_54" name="Table_54" id="5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T-style 5" showColumnStripes="0" showFirstColumn="1" showLastColumn="1" showRowStripes="1"/>
</table>
</file>

<file path=xl/tables/table55.xml><?xml version="1.0" encoding="utf-8"?>
<table xmlns="http://schemas.openxmlformats.org/spreadsheetml/2006/main" headerRowCount="0" ref="B7:I18" displayName="Table_55" name="Table_55" id="5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P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6.xml><?xml version="1.0" encoding="utf-8"?>
<table xmlns="http://schemas.openxmlformats.org/spreadsheetml/2006/main" headerRowCount="0" ref="B20:I31" displayName="Table_56" name="Table_56" id="5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P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7.xml><?xml version="1.0" encoding="utf-8"?>
<table xmlns="http://schemas.openxmlformats.org/spreadsheetml/2006/main" headerRowCount="0" ref="B33:I42" displayName="Table_57" name="Table_57" id="5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P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8.xml><?xml version="1.0" encoding="utf-8"?>
<table xmlns="http://schemas.openxmlformats.org/spreadsheetml/2006/main" headerRowCount="0" ref="B44:I48" displayName="Table_58" name="Table_58" id="5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P-style 4" showColumnStripes="0" showFirstColumn="1" showLastColumn="1" showRowStripes="1"/>
</table>
</file>

<file path=xl/tables/table59.xml><?xml version="1.0" encoding="utf-8"?>
<table xmlns="http://schemas.openxmlformats.org/spreadsheetml/2006/main" headerRowCount="0" ref="B7:I18" displayName="Table_59" name="Table_59" id="59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TJ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0.xml><?xml version="1.0" encoding="utf-8"?>
<table xmlns="http://schemas.openxmlformats.org/spreadsheetml/2006/main" headerRowCount="0" ref="B20:I31" displayName="Table_60" name="Table_60" id="60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TJ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1.xml><?xml version="1.0" encoding="utf-8"?>
<table xmlns="http://schemas.openxmlformats.org/spreadsheetml/2006/main" headerRowCount="0" ref="B33:I45" displayName="Table_61" name="Table_61" id="6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TJ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2.xml><?xml version="1.0" encoding="utf-8"?>
<table xmlns="http://schemas.openxmlformats.org/spreadsheetml/2006/main" headerRowCount="0" ref="B47:I56" displayName="Table_62" name="Table_62" id="6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TJ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3.xml><?xml version="1.0" encoding="utf-8"?>
<table xmlns="http://schemas.openxmlformats.org/spreadsheetml/2006/main" headerRowCount="0" ref="B58:I62" displayName="Table_63" name="Table_63" id="6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TJ-style 5" showColumnStripes="0" showFirstColumn="1" showLastColumn="1" showRowStripes="1"/>
</table>
</file>

<file path=xl/tables/table64.xml><?xml version="1.0" encoding="utf-8"?>
<table xmlns="http://schemas.openxmlformats.org/spreadsheetml/2006/main" headerRowCount="0" ref="B7:I17" displayName="Table_64" name="Table_64" id="6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WO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5.xml><?xml version="1.0" encoding="utf-8"?>
<table xmlns="http://schemas.openxmlformats.org/spreadsheetml/2006/main" headerRowCount="0" ref="B19:I30" displayName="Table_65" name="Table_65" id="6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WO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6.xml><?xml version="1.0" encoding="utf-8"?>
<table xmlns="http://schemas.openxmlformats.org/spreadsheetml/2006/main" headerRowCount="0" ref="B32:I44" displayName="Table_66" name="Table_66" id="6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WO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7.xml><?xml version="1.0" encoding="utf-8"?>
<table xmlns="http://schemas.openxmlformats.org/spreadsheetml/2006/main" headerRowCount="0" ref="B46:I55" displayName="Table_67" name="Table_67" id="6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WO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8.xml><?xml version="1.0" encoding="utf-8"?>
<table xmlns="http://schemas.openxmlformats.org/spreadsheetml/2006/main" headerRowCount="0" ref="B57:I61" displayName="Table_68" name="Table_68" id="68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WO-style 5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11" Type="http://schemas.openxmlformats.org/officeDocument/2006/relationships/table" Target="../tables/table6.xml"/><Relationship Id="rId10" Type="http://schemas.openxmlformats.org/officeDocument/2006/relationships/table" Target="../tables/table5.xml"/><Relationship Id="rId9" Type="http://schemas.openxmlformats.org/officeDocument/2006/relationships/table" Target="../tables/table4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9" Type="http://schemas.openxmlformats.org/officeDocument/2006/relationships/table" Target="../tables/table10.xml"/><Relationship Id="rId6" Type="http://schemas.openxmlformats.org/officeDocument/2006/relationships/table" Target="../tables/table7.xml"/><Relationship Id="rId7" Type="http://schemas.openxmlformats.org/officeDocument/2006/relationships/table" Target="../tables/table8.xml"/><Relationship Id="rId8" Type="http://schemas.openxmlformats.org/officeDocument/2006/relationships/table" Target="../tables/table9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11" Type="http://schemas.openxmlformats.org/officeDocument/2006/relationships/table" Target="../tables/table15.xml"/><Relationship Id="rId10" Type="http://schemas.openxmlformats.org/officeDocument/2006/relationships/table" Target="../tables/table14.xml"/><Relationship Id="rId9" Type="http://schemas.openxmlformats.org/officeDocument/2006/relationships/table" Target="../tables/table13.xml"/><Relationship Id="rId7" Type="http://schemas.openxmlformats.org/officeDocument/2006/relationships/table" Target="../tables/table11.xml"/><Relationship Id="rId8" Type="http://schemas.openxmlformats.org/officeDocument/2006/relationships/table" Target="../tables/table12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0.xml"/><Relationship Id="rId10" Type="http://schemas.openxmlformats.org/officeDocument/2006/relationships/table" Target="../tables/table19.xml"/><Relationship Id="rId9" Type="http://schemas.openxmlformats.org/officeDocument/2006/relationships/table" Target="../tables/table18.xml"/><Relationship Id="rId7" Type="http://schemas.openxmlformats.org/officeDocument/2006/relationships/table" Target="../tables/table16.xml"/><Relationship Id="rId8" Type="http://schemas.openxmlformats.org/officeDocument/2006/relationships/table" Target="../tables/table1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11" Type="http://schemas.openxmlformats.org/officeDocument/2006/relationships/table" Target="../tables/table25.xml"/><Relationship Id="rId10" Type="http://schemas.openxmlformats.org/officeDocument/2006/relationships/table" Target="../tables/table24.xml"/><Relationship Id="rId9" Type="http://schemas.openxmlformats.org/officeDocument/2006/relationships/table" Target="../tables/table23.xml"/><Relationship Id="rId7" Type="http://schemas.openxmlformats.org/officeDocument/2006/relationships/table" Target="../tables/table21.xml"/><Relationship Id="rId8" Type="http://schemas.openxmlformats.org/officeDocument/2006/relationships/table" Target="../tables/table22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11" Type="http://schemas.openxmlformats.org/officeDocument/2006/relationships/table" Target="../tables/table30.xml"/><Relationship Id="rId10" Type="http://schemas.openxmlformats.org/officeDocument/2006/relationships/table" Target="../tables/table29.xml"/><Relationship Id="rId9" Type="http://schemas.openxmlformats.org/officeDocument/2006/relationships/table" Target="../tables/table28.xml"/><Relationship Id="rId7" Type="http://schemas.openxmlformats.org/officeDocument/2006/relationships/table" Target="../tables/table26.xml"/><Relationship Id="rId8" Type="http://schemas.openxmlformats.org/officeDocument/2006/relationships/table" Target="../tables/table2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9" Type="http://schemas.openxmlformats.org/officeDocument/2006/relationships/table" Target="../tables/table34.xml"/><Relationship Id="rId6" Type="http://schemas.openxmlformats.org/officeDocument/2006/relationships/table" Target="../tables/table31.xml"/><Relationship Id="rId7" Type="http://schemas.openxmlformats.org/officeDocument/2006/relationships/table" Target="../tables/table32.xml"/><Relationship Id="rId8" Type="http://schemas.openxmlformats.org/officeDocument/2006/relationships/table" Target="../tables/table33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11" Type="http://schemas.openxmlformats.org/officeDocument/2006/relationships/table" Target="../tables/table39.xml"/><Relationship Id="rId10" Type="http://schemas.openxmlformats.org/officeDocument/2006/relationships/table" Target="../tables/table38.xml"/><Relationship Id="rId9" Type="http://schemas.openxmlformats.org/officeDocument/2006/relationships/table" Target="../tables/table37.xml"/><Relationship Id="rId7" Type="http://schemas.openxmlformats.org/officeDocument/2006/relationships/table" Target="../tables/table35.xml"/><Relationship Id="rId8" Type="http://schemas.openxmlformats.org/officeDocument/2006/relationships/table" Target="../tables/table36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11" Type="http://schemas.openxmlformats.org/officeDocument/2006/relationships/table" Target="../tables/table44.xml"/><Relationship Id="rId10" Type="http://schemas.openxmlformats.org/officeDocument/2006/relationships/table" Target="../tables/table43.xml"/><Relationship Id="rId9" Type="http://schemas.openxmlformats.org/officeDocument/2006/relationships/table" Target="../tables/table42.xml"/><Relationship Id="rId7" Type="http://schemas.openxmlformats.org/officeDocument/2006/relationships/table" Target="../tables/table40.xml"/><Relationship Id="rId8" Type="http://schemas.openxmlformats.org/officeDocument/2006/relationships/table" Target="../tables/table4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11" Type="http://schemas.openxmlformats.org/officeDocument/2006/relationships/table" Target="../tables/table49.xml"/><Relationship Id="rId10" Type="http://schemas.openxmlformats.org/officeDocument/2006/relationships/table" Target="../tables/table48.xml"/><Relationship Id="rId9" Type="http://schemas.openxmlformats.org/officeDocument/2006/relationships/table" Target="../tables/table47.xml"/><Relationship Id="rId7" Type="http://schemas.openxmlformats.org/officeDocument/2006/relationships/table" Target="../tables/table45.xml"/><Relationship Id="rId8" Type="http://schemas.openxmlformats.org/officeDocument/2006/relationships/table" Target="../tables/table46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11" Type="http://schemas.openxmlformats.org/officeDocument/2006/relationships/table" Target="../tables/table54.xml"/><Relationship Id="rId10" Type="http://schemas.openxmlformats.org/officeDocument/2006/relationships/table" Target="../tables/table53.xml"/><Relationship Id="rId9" Type="http://schemas.openxmlformats.org/officeDocument/2006/relationships/table" Target="../tables/table52.xml"/><Relationship Id="rId7" Type="http://schemas.openxmlformats.org/officeDocument/2006/relationships/table" Target="../tables/table50.xml"/><Relationship Id="rId8" Type="http://schemas.openxmlformats.org/officeDocument/2006/relationships/table" Target="../tables/table5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9" Type="http://schemas.openxmlformats.org/officeDocument/2006/relationships/table" Target="../tables/table58.xml"/><Relationship Id="rId6" Type="http://schemas.openxmlformats.org/officeDocument/2006/relationships/table" Target="../tables/table55.xml"/><Relationship Id="rId7" Type="http://schemas.openxmlformats.org/officeDocument/2006/relationships/table" Target="../tables/table56.xml"/><Relationship Id="rId8" Type="http://schemas.openxmlformats.org/officeDocument/2006/relationships/table" Target="../tables/table57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11" Type="http://schemas.openxmlformats.org/officeDocument/2006/relationships/table" Target="../tables/table63.xml"/><Relationship Id="rId10" Type="http://schemas.openxmlformats.org/officeDocument/2006/relationships/table" Target="../tables/table62.xml"/><Relationship Id="rId9" Type="http://schemas.openxmlformats.org/officeDocument/2006/relationships/table" Target="../tables/table61.xml"/><Relationship Id="rId7" Type="http://schemas.openxmlformats.org/officeDocument/2006/relationships/table" Target="../tables/table59.xml"/><Relationship Id="rId8" Type="http://schemas.openxmlformats.org/officeDocument/2006/relationships/table" Target="../tables/table60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11" Type="http://schemas.openxmlformats.org/officeDocument/2006/relationships/table" Target="../tables/table68.xml"/><Relationship Id="rId10" Type="http://schemas.openxmlformats.org/officeDocument/2006/relationships/table" Target="../tables/table67.xml"/><Relationship Id="rId9" Type="http://schemas.openxmlformats.org/officeDocument/2006/relationships/table" Target="../tables/table66.xml"/><Relationship Id="rId7" Type="http://schemas.openxmlformats.org/officeDocument/2006/relationships/table" Target="../tables/table64.xml"/><Relationship Id="rId8" Type="http://schemas.openxmlformats.org/officeDocument/2006/relationships/table" Target="../tables/table6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5"/>
    <col customWidth="1" min="2" max="2" width="2.63"/>
    <col customWidth="1" min="3" max="3" width="29.13"/>
    <col customWidth="1" min="4" max="4" width="16.13"/>
    <col customWidth="1" min="5" max="5" width="8.88"/>
    <col customWidth="1" min="6" max="6" width="16.13"/>
    <col customWidth="1" min="7" max="7" width="2.63"/>
  </cols>
  <sheetData>
    <row r="1">
      <c r="A1" s="1"/>
      <c r="B1" s="1"/>
    </row>
    <row r="2">
      <c r="A2" s="2" t="s">
        <v>0</v>
      </c>
      <c r="B2" s="2"/>
      <c r="C2" s="3"/>
      <c r="D2" s="4"/>
      <c r="E2" s="4"/>
      <c r="F2" s="5"/>
      <c r="G2" s="6"/>
    </row>
    <row r="3" ht="6.0" customHeight="1">
      <c r="A3" s="2"/>
      <c r="B3" s="2"/>
      <c r="C3" s="7"/>
      <c r="D3" s="7"/>
      <c r="E3" s="7"/>
      <c r="F3" s="7"/>
      <c r="G3" s="6"/>
    </row>
    <row r="4">
      <c r="A4" s="2" t="s">
        <v>1</v>
      </c>
      <c r="B4" s="2"/>
      <c r="C4" s="8"/>
      <c r="F4" s="9"/>
      <c r="G4" s="6"/>
    </row>
    <row r="5" ht="6.0" customHeight="1">
      <c r="A5" s="2"/>
      <c r="B5" s="2"/>
      <c r="C5" s="7"/>
      <c r="D5" s="7"/>
      <c r="E5" s="7"/>
      <c r="F5" s="7"/>
      <c r="G5" s="6"/>
    </row>
    <row r="6">
      <c r="A6" s="2" t="s">
        <v>2</v>
      </c>
      <c r="B6" s="2"/>
      <c r="C6" s="8"/>
      <c r="F6" s="9"/>
      <c r="G6" s="6"/>
    </row>
    <row r="7" ht="6.0" customHeight="1">
      <c r="A7" s="2"/>
      <c r="B7" s="2"/>
      <c r="C7" s="7"/>
      <c r="D7" s="7"/>
      <c r="E7" s="7"/>
      <c r="F7" s="7"/>
      <c r="G7" s="6"/>
    </row>
    <row r="8">
      <c r="A8" s="2" t="s">
        <v>3</v>
      </c>
      <c r="B8" s="2"/>
      <c r="C8" s="10"/>
      <c r="D8" s="11"/>
      <c r="E8" s="11"/>
      <c r="F8" s="12"/>
      <c r="G8" s="6"/>
    </row>
    <row r="9" ht="6.0" customHeight="1">
      <c r="A9" s="13"/>
      <c r="B9" s="13"/>
      <c r="C9" s="14"/>
      <c r="D9" s="14"/>
      <c r="E9" s="14"/>
      <c r="F9" s="14"/>
      <c r="G9" s="6"/>
    </row>
    <row r="10">
      <c r="A10" s="15" t="s">
        <v>4</v>
      </c>
      <c r="B10" s="15"/>
      <c r="C10" s="16"/>
      <c r="D10" s="17"/>
      <c r="E10" s="14"/>
      <c r="F10" s="14"/>
      <c r="G10" s="6"/>
    </row>
    <row r="11">
      <c r="A11" s="1"/>
      <c r="B11" s="1"/>
    </row>
    <row r="12">
      <c r="A12" s="18" t="s">
        <v>5</v>
      </c>
      <c r="B12" s="19" t="s">
        <v>6</v>
      </c>
      <c r="C12" s="19"/>
    </row>
    <row r="13">
      <c r="A13" s="1"/>
      <c r="B13" s="20" t="s">
        <v>7</v>
      </c>
      <c r="C13" s="21"/>
    </row>
    <row r="14">
      <c r="A14" s="1"/>
      <c r="B14" s="20" t="s">
        <v>8</v>
      </c>
    </row>
    <row r="15">
      <c r="A15" s="1"/>
      <c r="B15" s="1"/>
    </row>
    <row r="16" ht="27.0" customHeight="1">
      <c r="A16" s="22"/>
      <c r="B16" s="22"/>
      <c r="C16" s="23" t="s">
        <v>9</v>
      </c>
      <c r="D16" s="24" t="s">
        <v>10</v>
      </c>
      <c r="E16" s="24" t="s">
        <v>11</v>
      </c>
      <c r="F16" s="25" t="s">
        <v>12</v>
      </c>
      <c r="G16" s="22"/>
    </row>
    <row r="17" ht="27.0" customHeight="1">
      <c r="A17" s="26"/>
      <c r="B17" s="26"/>
      <c r="C17" s="27" t="s">
        <v>13</v>
      </c>
      <c r="D17" s="28" t="s">
        <v>14</v>
      </c>
      <c r="E17" s="29" t="s">
        <v>15</v>
      </c>
      <c r="F17" s="30">
        <f>BO!H61</f>
        <v>191.795</v>
      </c>
      <c r="G17" s="31"/>
    </row>
    <row r="18" ht="27.0" customHeight="1">
      <c r="A18" s="26"/>
      <c r="B18" s="26"/>
      <c r="C18" s="27" t="s">
        <v>16</v>
      </c>
      <c r="D18" s="28" t="s">
        <v>17</v>
      </c>
      <c r="E18" s="29" t="s">
        <v>18</v>
      </c>
      <c r="F18" s="30">
        <f>BR!H48</f>
        <v>191.795</v>
      </c>
      <c r="G18" s="31"/>
    </row>
    <row r="19" ht="27.0" customHeight="1">
      <c r="A19" s="26"/>
      <c r="B19" s="26"/>
      <c r="C19" s="27" t="s">
        <v>19</v>
      </c>
      <c r="D19" s="28" t="s">
        <v>20</v>
      </c>
      <c r="E19" s="29" t="s">
        <v>21</v>
      </c>
      <c r="F19" s="30">
        <f>CI!H61</f>
        <v>191.795</v>
      </c>
      <c r="G19" s="31"/>
    </row>
    <row r="20" ht="27.0" customHeight="1">
      <c r="A20" s="26"/>
      <c r="B20" s="26"/>
      <c r="C20" s="27" t="s">
        <v>22</v>
      </c>
      <c r="D20" s="28" t="s">
        <v>23</v>
      </c>
      <c r="E20" s="29" t="s">
        <v>24</v>
      </c>
      <c r="F20" s="30">
        <f>CR!H61</f>
        <v>191.795</v>
      </c>
      <c r="G20" s="31"/>
    </row>
    <row r="21" ht="27.0" customHeight="1">
      <c r="A21" s="26"/>
      <c r="B21" s="26"/>
      <c r="C21" s="27" t="s">
        <v>25</v>
      </c>
      <c r="D21" s="28" t="s">
        <v>26</v>
      </c>
      <c r="E21" s="29" t="s">
        <v>27</v>
      </c>
      <c r="F21" s="30">
        <f>DC!H61</f>
        <v>191.795</v>
      </c>
      <c r="G21" s="31"/>
    </row>
    <row r="22" ht="27.0" customHeight="1">
      <c r="A22" s="26"/>
      <c r="B22" s="26"/>
      <c r="C22" s="27" t="s">
        <v>28</v>
      </c>
      <c r="D22" s="28" t="s">
        <v>29</v>
      </c>
      <c r="E22" s="29" t="s">
        <v>30</v>
      </c>
      <c r="F22" s="30">
        <f>FF!H48</f>
        <v>191.795</v>
      </c>
      <c r="G22" s="31"/>
    </row>
    <row r="23" ht="27.0" customHeight="1">
      <c r="A23" s="26"/>
      <c r="B23" s="26"/>
      <c r="C23" s="27" t="s">
        <v>31</v>
      </c>
      <c r="D23" s="28" t="s">
        <v>32</v>
      </c>
      <c r="E23" s="29" t="s">
        <v>33</v>
      </c>
      <c r="F23" s="30">
        <f>GA!H61</f>
        <v>191.795</v>
      </c>
      <c r="G23" s="31"/>
    </row>
    <row r="24" ht="27.0" customHeight="1">
      <c r="A24" s="26"/>
      <c r="B24" s="26"/>
      <c r="C24" s="27" t="s">
        <v>34</v>
      </c>
      <c r="D24" s="28" t="s">
        <v>35</v>
      </c>
      <c r="E24" s="29" t="s">
        <v>36</v>
      </c>
      <c r="F24" s="30">
        <f>JU!H61</f>
        <v>191.795</v>
      </c>
      <c r="G24" s="31"/>
    </row>
    <row r="25" ht="27.0" customHeight="1">
      <c r="A25" s="26"/>
      <c r="B25" s="26"/>
      <c r="C25" s="27" t="s">
        <v>37</v>
      </c>
      <c r="D25" s="28" t="s">
        <v>38</v>
      </c>
      <c r="E25" s="29" t="s">
        <v>39</v>
      </c>
      <c r="F25" s="30">
        <f>KA!H61</f>
        <v>191.795</v>
      </c>
      <c r="G25" s="31"/>
    </row>
    <row r="26" ht="27.0" customHeight="1">
      <c r="A26" s="26"/>
      <c r="B26" s="26"/>
      <c r="C26" s="27" t="s">
        <v>40</v>
      </c>
      <c r="D26" s="28" t="s">
        <v>41</v>
      </c>
      <c r="E26" s="29" t="s">
        <v>42</v>
      </c>
      <c r="F26" s="30">
        <f>SA!H61</f>
        <v>191.795</v>
      </c>
      <c r="G26" s="31"/>
    </row>
    <row r="27" ht="27.0" customHeight="1">
      <c r="A27" s="26"/>
      <c r="B27" s="26"/>
      <c r="C27" s="27" t="s">
        <v>43</v>
      </c>
      <c r="D27" s="28" t="s">
        <v>44</v>
      </c>
      <c r="E27" s="29" t="s">
        <v>45</v>
      </c>
      <c r="F27" s="30">
        <f>SP!H48</f>
        <v>191.795</v>
      </c>
      <c r="G27" s="31"/>
    </row>
    <row r="28" ht="27.0" customHeight="1">
      <c r="A28" s="26"/>
      <c r="B28" s="26"/>
      <c r="C28" s="27" t="s">
        <v>46</v>
      </c>
      <c r="D28" s="28" t="s">
        <v>47</v>
      </c>
      <c r="E28" s="29" t="s">
        <v>48</v>
      </c>
      <c r="F28" s="32">
        <f>ST!H61</f>
        <v>191.795</v>
      </c>
      <c r="G28" s="31"/>
    </row>
    <row r="29" ht="27.0" customHeight="1">
      <c r="A29" s="33"/>
      <c r="B29" s="26"/>
      <c r="C29" s="27" t="s">
        <v>49</v>
      </c>
      <c r="D29" s="28" t="s">
        <v>50</v>
      </c>
      <c r="E29" s="29" t="s">
        <v>51</v>
      </c>
      <c r="F29" s="32">
        <f>TJ!H62</f>
        <v>191.795</v>
      </c>
      <c r="G29" s="31"/>
    </row>
    <row r="30" ht="27.0" customHeight="1">
      <c r="A30" s="26"/>
      <c r="B30" s="26"/>
      <c r="C30" s="34" t="s">
        <v>52</v>
      </c>
      <c r="D30" s="35" t="s">
        <v>53</v>
      </c>
      <c r="E30" s="36" t="s">
        <v>54</v>
      </c>
      <c r="F30" s="37">
        <f>WO!H61</f>
        <v>191.795</v>
      </c>
      <c r="G30" s="31"/>
    </row>
    <row r="31">
      <c r="A31" s="1"/>
      <c r="B31" s="1"/>
    </row>
    <row r="32" ht="27.0" customHeight="1">
      <c r="A32" s="1"/>
      <c r="B32" s="1"/>
      <c r="C32" s="38" t="s">
        <v>55</v>
      </c>
      <c r="D32" s="39"/>
      <c r="E32" s="39"/>
      <c r="F32" s="40">
        <f>SUM(F17:F30)</f>
        <v>2685.13</v>
      </c>
    </row>
    <row r="33">
      <c r="A33" s="1"/>
      <c r="B33" s="1"/>
    </row>
    <row r="34">
      <c r="A34" s="1"/>
      <c r="B34" s="1"/>
    </row>
    <row r="35">
      <c r="A35" s="1"/>
      <c r="B35" s="1"/>
      <c r="C35" s="33"/>
    </row>
    <row r="36">
      <c r="A36" s="1"/>
      <c r="B36" s="1"/>
    </row>
    <row r="37">
      <c r="A37" s="1"/>
      <c r="B37" s="1"/>
    </row>
    <row r="38">
      <c r="A38" s="1"/>
      <c r="B38" s="1"/>
    </row>
  </sheetData>
  <mergeCells count="5">
    <mergeCell ref="C2:F2"/>
    <mergeCell ref="C4:F4"/>
    <mergeCell ref="C6:F6"/>
    <mergeCell ref="C8:F8"/>
    <mergeCell ref="C10:D10"/>
  </mergeCells>
  <conditionalFormatting sqref="F32">
    <cfRule type="cellIs" dxfId="0" priority="1" operator="greaterThan">
      <formula>"950,000"</formula>
    </cfRule>
  </conditionalFormatting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56</v>
      </c>
      <c r="D2" s="18" t="s">
        <v>57</v>
      </c>
      <c r="E2" s="45" t="s">
        <v>58</v>
      </c>
      <c r="F2" s="46"/>
      <c r="G2" s="46"/>
      <c r="H2" s="46"/>
      <c r="I2" s="47"/>
    </row>
    <row r="3">
      <c r="B3" s="48" t="s">
        <v>59</v>
      </c>
      <c r="E3" s="49"/>
      <c r="I3" s="50"/>
    </row>
    <row r="4">
      <c r="B4" s="48" t="s">
        <v>60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80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80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72"/>
      <c r="D35" s="72"/>
      <c r="E35" s="72"/>
      <c r="F35" s="73"/>
      <c r="G35" s="74"/>
      <c r="H35" s="75">
        <f t="shared" ref="H35:H41" si="3">F35*G35</f>
        <v>0</v>
      </c>
      <c r="I35" s="76"/>
      <c r="J35" s="77"/>
    </row>
    <row r="36" ht="27.0" customHeight="1">
      <c r="A36" s="79"/>
      <c r="B36" s="71" t="s">
        <v>88</v>
      </c>
      <c r="C36" s="72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72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72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72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71" t="s">
        <v>92</v>
      </c>
      <c r="C40" s="72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80"/>
      <c r="C42" s="72"/>
      <c r="D42" s="72"/>
      <c r="E42" s="72"/>
      <c r="F42" s="73"/>
      <c r="G42" s="74"/>
      <c r="H42" s="75"/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ref="H43:H44" si="4">F43*G43</f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4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5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5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5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5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5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5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5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5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103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104</v>
      </c>
      <c r="D2" s="18" t="s">
        <v>57</v>
      </c>
      <c r="E2" s="45" t="s">
        <v>105</v>
      </c>
      <c r="F2" s="46"/>
      <c r="G2" s="46"/>
      <c r="H2" s="46"/>
      <c r="I2" s="47"/>
    </row>
    <row r="3">
      <c r="B3" s="48" t="s">
        <v>106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87"/>
      <c r="B6" s="88"/>
      <c r="C6" s="89"/>
      <c r="D6" s="89"/>
      <c r="E6" s="89"/>
      <c r="F6" s="90"/>
      <c r="G6" s="91"/>
      <c r="H6" s="92"/>
      <c r="I6" s="90"/>
      <c r="J6" s="89"/>
    </row>
    <row r="7">
      <c r="A7" s="87"/>
      <c r="B7" s="93"/>
      <c r="C7" s="59" t="s">
        <v>78</v>
      </c>
      <c r="D7" s="60" t="s">
        <v>62</v>
      </c>
      <c r="E7" s="60"/>
      <c r="F7" s="94"/>
      <c r="G7" s="94"/>
      <c r="H7" s="95"/>
      <c r="I7" s="96"/>
      <c r="J7" s="89"/>
    </row>
    <row r="8">
      <c r="A8" s="87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89"/>
    </row>
    <row r="9" ht="27.0" customHeight="1">
      <c r="A9" s="79"/>
      <c r="B9" s="71" t="s">
        <v>79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9"/>
      <c r="B10" s="71" t="s">
        <v>80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9"/>
      <c r="B11" s="71" t="s">
        <v>81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9"/>
      <c r="B12" s="97" t="s">
        <v>82</v>
      </c>
      <c r="C12" s="72"/>
      <c r="D12" s="72"/>
      <c r="E12" s="72"/>
      <c r="F12" s="98">
        <v>0.0</v>
      </c>
      <c r="G12" s="99">
        <v>0.0</v>
      </c>
      <c r="H12" s="100">
        <f t="shared" si="1"/>
        <v>0</v>
      </c>
      <c r="I12" s="76"/>
      <c r="J12" s="77"/>
    </row>
    <row r="13" ht="27.0" customHeight="1">
      <c r="A13" s="79"/>
      <c r="B13" s="71" t="s">
        <v>83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9"/>
      <c r="B14" s="97" t="s">
        <v>84</v>
      </c>
      <c r="C14" s="72"/>
      <c r="D14" s="72"/>
      <c r="E14" s="72"/>
      <c r="F14" s="101">
        <v>1.0</v>
      </c>
      <c r="G14" s="102">
        <f>149+29</f>
        <v>178</v>
      </c>
      <c r="H14" s="103">
        <f t="shared" si="1"/>
        <v>178</v>
      </c>
      <c r="I14" s="104" t="s">
        <v>85</v>
      </c>
      <c r="J14" s="77"/>
    </row>
    <row r="15" ht="27.0" customHeight="1">
      <c r="A15" s="79"/>
      <c r="B15" s="78" t="s">
        <v>77</v>
      </c>
      <c r="C15" s="72"/>
      <c r="D15" s="72"/>
      <c r="E15" s="72"/>
      <c r="F15" s="81"/>
      <c r="G15" s="75"/>
      <c r="H15" s="75">
        <f t="shared" si="1"/>
        <v>0</v>
      </c>
      <c r="I15" s="76"/>
      <c r="J15" s="77"/>
    </row>
    <row r="16" ht="27.0" customHeight="1">
      <c r="A16" s="79"/>
      <c r="B16" s="71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71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86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87</v>
      </c>
      <c r="C22" s="129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88</v>
      </c>
      <c r="C23" s="129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89</v>
      </c>
      <c r="C24" s="129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71" t="s">
        <v>90</v>
      </c>
      <c r="C25" s="129"/>
      <c r="D25" s="72"/>
      <c r="E25" s="72"/>
      <c r="F25" s="73"/>
      <c r="G25" s="74"/>
      <c r="H25" s="75">
        <f t="shared" si="2"/>
        <v>0</v>
      </c>
      <c r="I25" s="76"/>
      <c r="J25" s="77"/>
    </row>
    <row r="26" ht="27.0" customHeight="1">
      <c r="A26" s="79"/>
      <c r="B26" s="71" t="s">
        <v>91</v>
      </c>
      <c r="C26" s="129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130" t="s">
        <v>92</v>
      </c>
      <c r="C27" s="129"/>
      <c r="D27" s="72"/>
      <c r="E27" s="72"/>
      <c r="F27" s="73"/>
      <c r="G27" s="74"/>
      <c r="H27" s="75">
        <f t="shared" si="2"/>
        <v>0</v>
      </c>
      <c r="I27" s="76"/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8"/>
      <c r="C29" s="72"/>
      <c r="D29" s="72"/>
      <c r="E29" s="72"/>
      <c r="F29" s="73"/>
      <c r="G29" s="74"/>
      <c r="H29" s="75">
        <f t="shared" si="2"/>
        <v>0</v>
      </c>
      <c r="I29" s="76"/>
      <c r="J29" s="77"/>
    </row>
    <row r="30" ht="27.0" customHeight="1">
      <c r="A30" s="79"/>
      <c r="B30" s="80"/>
      <c r="C30" s="72"/>
      <c r="D30" s="72"/>
      <c r="E30" s="72"/>
      <c r="F30" s="73"/>
      <c r="G30" s="74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93</v>
      </c>
      <c r="D33" s="60" t="s">
        <v>94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95</v>
      </c>
      <c r="C35" s="72"/>
      <c r="D35" s="72"/>
      <c r="E35" s="72"/>
      <c r="F35" s="81"/>
      <c r="G35" s="75"/>
      <c r="H35" s="75">
        <f t="shared" ref="H35:H42" si="3">F35*G35</f>
        <v>0</v>
      </c>
      <c r="I35" s="76"/>
      <c r="J35" s="77"/>
    </row>
    <row r="36" ht="27.0" customHeight="1">
      <c r="A36" s="79"/>
      <c r="B36" s="71" t="s">
        <v>96</v>
      </c>
      <c r="C36" s="72"/>
      <c r="D36" s="72"/>
      <c r="E36" s="72"/>
      <c r="F36" s="81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97</v>
      </c>
      <c r="C37" s="72"/>
      <c r="D37" s="72"/>
      <c r="E37" s="72"/>
      <c r="F37" s="81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98</v>
      </c>
      <c r="C38" s="72"/>
      <c r="D38" s="72"/>
      <c r="E38" s="72"/>
      <c r="F38" s="81"/>
      <c r="G38" s="75"/>
      <c r="H38" s="75">
        <f t="shared" si="3"/>
        <v>0</v>
      </c>
      <c r="I38" s="76"/>
      <c r="J38" s="77"/>
    </row>
    <row r="39" ht="27.0" customHeight="1">
      <c r="A39" s="79"/>
      <c r="B39" s="78" t="s">
        <v>77</v>
      </c>
      <c r="C39" s="72"/>
      <c r="D39" s="72"/>
      <c r="E39" s="72"/>
      <c r="F39" s="81"/>
      <c r="G39" s="75"/>
      <c r="H39" s="75">
        <f t="shared" si="3"/>
        <v>0</v>
      </c>
      <c r="I39" s="76"/>
      <c r="J39" s="77"/>
    </row>
    <row r="40" ht="27.0" customHeight="1">
      <c r="A40" s="79"/>
      <c r="B40" s="71"/>
      <c r="C40" s="72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80"/>
      <c r="C41" s="72"/>
      <c r="D41" s="72"/>
      <c r="E41" s="72"/>
      <c r="F41" s="73"/>
      <c r="G41" s="74"/>
      <c r="H41" s="75">
        <f t="shared" si="3"/>
        <v>0</v>
      </c>
      <c r="I41" s="76"/>
      <c r="J41" s="77"/>
    </row>
    <row r="42" ht="27.0" customHeight="1">
      <c r="A42" s="79"/>
      <c r="B42" s="82"/>
      <c r="C42" s="83"/>
      <c r="D42" s="83"/>
      <c r="E42" s="83"/>
      <c r="F42" s="84"/>
      <c r="G42" s="85"/>
      <c r="H42" s="85">
        <f t="shared" si="3"/>
        <v>0</v>
      </c>
      <c r="I42" s="86"/>
      <c r="J42" s="77"/>
    </row>
    <row r="43">
      <c r="A43" s="87"/>
      <c r="B43" s="88"/>
      <c r="C43" s="89"/>
      <c r="D43" s="89"/>
      <c r="E43" s="89"/>
      <c r="F43" s="90"/>
      <c r="G43" s="91"/>
      <c r="H43" s="92"/>
      <c r="I43" s="90"/>
      <c r="J43" s="89"/>
    </row>
    <row r="44" ht="26.25" customHeight="1">
      <c r="A44" s="105"/>
      <c r="B44" s="106" t="s">
        <v>99</v>
      </c>
      <c r="C44" s="107"/>
      <c r="D44" s="108"/>
      <c r="E44" s="108"/>
      <c r="F44" s="109"/>
      <c r="G44" s="110"/>
      <c r="H44" s="111">
        <f>SUMIFS(H6:H42,I6:I42,"Yes")</f>
        <v>178</v>
      </c>
      <c r="I44" s="112"/>
      <c r="J44" s="89"/>
    </row>
    <row r="45" ht="26.25" customHeight="1">
      <c r="A45" s="105"/>
      <c r="B45" s="113" t="s">
        <v>100</v>
      </c>
      <c r="C45" s="114"/>
      <c r="D45" s="115"/>
      <c r="E45" s="115"/>
      <c r="F45" s="116"/>
      <c r="G45" s="117"/>
      <c r="H45" s="118">
        <f>7.75%*H44</f>
        <v>13.795</v>
      </c>
      <c r="I45" s="119"/>
      <c r="J45" s="89"/>
    </row>
    <row r="46" ht="26.25" customHeight="1">
      <c r="A46" s="105"/>
      <c r="B46" s="113" t="s">
        <v>101</v>
      </c>
      <c r="C46" s="114"/>
      <c r="D46" s="115"/>
      <c r="E46" s="115"/>
      <c r="F46" s="116"/>
      <c r="G46" s="117"/>
      <c r="H46" s="118">
        <f t="array" ref="H46">SUMIFS(H6:H42,I6:I42,{"No",""})</f>
        <v>0</v>
      </c>
      <c r="I46" s="119"/>
      <c r="J46" s="89"/>
    </row>
    <row r="47" ht="26.25" customHeight="1">
      <c r="A47" s="105"/>
      <c r="B47" s="113" t="s">
        <v>102</v>
      </c>
      <c r="C47" s="114"/>
      <c r="D47" s="115"/>
      <c r="E47" s="115"/>
      <c r="F47" s="116"/>
      <c r="G47" s="117"/>
      <c r="H47" s="120"/>
      <c r="I47" s="121"/>
      <c r="J47" s="105"/>
    </row>
    <row r="48" ht="26.25" customHeight="1">
      <c r="A48" s="105"/>
      <c r="B48" s="122" t="s">
        <v>108</v>
      </c>
      <c r="C48" s="123"/>
      <c r="D48" s="124"/>
      <c r="E48" s="124"/>
      <c r="F48" s="125"/>
      <c r="G48" s="126"/>
      <c r="H48" s="127">
        <f>SUM(H44:H47)</f>
        <v>191.795</v>
      </c>
      <c r="I48" s="128"/>
      <c r="J48" s="105"/>
    </row>
    <row r="49">
      <c r="A49" s="89"/>
      <c r="B49" s="89"/>
      <c r="C49" s="89"/>
      <c r="D49" s="89"/>
      <c r="E49" s="89"/>
      <c r="F49" s="90"/>
      <c r="G49" s="91"/>
      <c r="H49" s="92"/>
      <c r="I49" s="90"/>
      <c r="J49" s="89"/>
    </row>
    <row r="50">
      <c r="A50" s="89"/>
      <c r="B50" s="89"/>
      <c r="C50" s="89"/>
      <c r="D50" s="89"/>
      <c r="E50" s="89"/>
      <c r="F50" s="90"/>
      <c r="G50" s="91"/>
      <c r="H50" s="92"/>
      <c r="I50" s="90"/>
      <c r="J50" s="89"/>
    </row>
    <row r="51">
      <c r="A51" s="89"/>
      <c r="B51" s="89"/>
      <c r="C51" s="89"/>
      <c r="D51" s="89"/>
      <c r="E51" s="89"/>
      <c r="F51" s="90"/>
      <c r="G51" s="91"/>
      <c r="H51" s="92"/>
      <c r="I51" s="90"/>
      <c r="J51" s="89"/>
    </row>
  </sheetData>
  <mergeCells count="1">
    <mergeCell ref="E2:I4"/>
  </mergeCells>
  <dataValidations>
    <dataValidation type="list" allowBlank="1" showErrorMessage="1" sqref="I9:I18 I22:I31 I35:I42">
      <formula1>"Yes,No"</formula1>
    </dataValidation>
  </dataValidations>
  <drawing r:id="rId1"/>
  <tableParts count="4"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109</v>
      </c>
      <c r="D2" s="18" t="s">
        <v>57</v>
      </c>
      <c r="E2" s="45" t="s">
        <v>110</v>
      </c>
      <c r="F2" s="46"/>
      <c r="G2" s="46"/>
      <c r="H2" s="46"/>
      <c r="I2" s="47"/>
    </row>
    <row r="3">
      <c r="B3" s="48" t="s">
        <v>111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112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113</v>
      </c>
      <c r="D2" s="18" t="s">
        <v>57</v>
      </c>
      <c r="E2" s="131"/>
      <c r="F2" s="46"/>
      <c r="G2" s="46"/>
      <c r="H2" s="46"/>
      <c r="I2" s="47"/>
    </row>
    <row r="3">
      <c r="B3" s="48" t="s">
        <v>114</v>
      </c>
      <c r="E3" s="49"/>
      <c r="I3" s="50"/>
    </row>
    <row r="4">
      <c r="B4" s="48" t="s">
        <v>115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116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117</v>
      </c>
      <c r="D2" s="18" t="s">
        <v>57</v>
      </c>
      <c r="E2" s="131"/>
      <c r="F2" s="46"/>
      <c r="G2" s="46"/>
      <c r="H2" s="46"/>
      <c r="I2" s="47"/>
    </row>
    <row r="3">
      <c r="B3" s="48" t="s">
        <v>118</v>
      </c>
      <c r="E3" s="49"/>
      <c r="I3" s="50"/>
    </row>
    <row r="4">
      <c r="B4" s="48" t="s">
        <v>60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119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120</v>
      </c>
      <c r="D2" s="18" t="s">
        <v>57</v>
      </c>
      <c r="E2" s="132" t="s">
        <v>121</v>
      </c>
      <c r="F2" s="46"/>
      <c r="G2" s="46"/>
      <c r="H2" s="46"/>
      <c r="I2" s="47"/>
    </row>
    <row r="3">
      <c r="B3" s="48" t="s">
        <v>122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123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124</v>
      </c>
      <c r="D2" s="18" t="s">
        <v>57</v>
      </c>
      <c r="E2" s="45" t="s">
        <v>125</v>
      </c>
      <c r="F2" s="46"/>
      <c r="G2" s="46"/>
      <c r="H2" s="46"/>
      <c r="I2" s="47"/>
    </row>
    <row r="3">
      <c r="B3" s="48" t="s">
        <v>126</v>
      </c>
      <c r="E3" s="49"/>
      <c r="I3" s="50"/>
    </row>
    <row r="4">
      <c r="B4" s="48" t="s">
        <v>60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87"/>
      <c r="B6" s="88"/>
      <c r="C6" s="89"/>
      <c r="D6" s="89"/>
      <c r="E6" s="89"/>
      <c r="F6" s="90"/>
      <c r="G6" s="91"/>
      <c r="H6" s="92"/>
      <c r="I6" s="90"/>
      <c r="J6" s="89"/>
    </row>
    <row r="7">
      <c r="A7" s="87"/>
      <c r="B7" s="93"/>
      <c r="C7" s="59" t="s">
        <v>78</v>
      </c>
      <c r="D7" s="60" t="s">
        <v>62</v>
      </c>
      <c r="E7" s="60"/>
      <c r="F7" s="94"/>
      <c r="G7" s="94"/>
      <c r="H7" s="95"/>
      <c r="I7" s="96"/>
      <c r="J7" s="89"/>
    </row>
    <row r="8">
      <c r="A8" s="87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89"/>
    </row>
    <row r="9" ht="27.0" customHeight="1">
      <c r="A9" s="79"/>
      <c r="B9" s="71" t="s">
        <v>79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9"/>
      <c r="B10" s="71" t="s">
        <v>80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9"/>
      <c r="B11" s="71" t="s">
        <v>81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9"/>
      <c r="B12" s="97" t="s">
        <v>82</v>
      </c>
      <c r="C12" s="72"/>
      <c r="D12" s="72"/>
      <c r="E12" s="72"/>
      <c r="F12" s="98">
        <v>0.0</v>
      </c>
      <c r="G12" s="99">
        <v>0.0</v>
      </c>
      <c r="H12" s="100">
        <f t="shared" si="1"/>
        <v>0</v>
      </c>
      <c r="I12" s="76"/>
      <c r="J12" s="77"/>
    </row>
    <row r="13" ht="27.0" customHeight="1">
      <c r="A13" s="79"/>
      <c r="B13" s="71" t="s">
        <v>83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9"/>
      <c r="B14" s="97" t="s">
        <v>84</v>
      </c>
      <c r="C14" s="72"/>
      <c r="D14" s="72"/>
      <c r="E14" s="72"/>
      <c r="F14" s="101">
        <v>1.0</v>
      </c>
      <c r="G14" s="102">
        <f>149+29</f>
        <v>178</v>
      </c>
      <c r="H14" s="103">
        <f t="shared" si="1"/>
        <v>178</v>
      </c>
      <c r="I14" s="104" t="s">
        <v>85</v>
      </c>
      <c r="J14" s="77"/>
    </row>
    <row r="15" ht="27.0" customHeight="1">
      <c r="A15" s="79"/>
      <c r="B15" s="78" t="s">
        <v>77</v>
      </c>
      <c r="C15" s="72"/>
      <c r="D15" s="72"/>
      <c r="E15" s="72"/>
      <c r="F15" s="81"/>
      <c r="G15" s="75"/>
      <c r="H15" s="75">
        <f t="shared" si="1"/>
        <v>0</v>
      </c>
      <c r="I15" s="76"/>
      <c r="J15" s="77"/>
    </row>
    <row r="16" ht="27.0" customHeight="1">
      <c r="A16" s="79"/>
      <c r="B16" s="71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71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86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87</v>
      </c>
      <c r="C22" s="129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88</v>
      </c>
      <c r="C23" s="129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89</v>
      </c>
      <c r="C24" s="129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71" t="s">
        <v>90</v>
      </c>
      <c r="C25" s="129"/>
      <c r="D25" s="72"/>
      <c r="E25" s="72"/>
      <c r="F25" s="73"/>
      <c r="G25" s="74"/>
      <c r="H25" s="75">
        <f t="shared" si="2"/>
        <v>0</v>
      </c>
      <c r="I25" s="76"/>
      <c r="J25" s="77"/>
    </row>
    <row r="26" ht="27.0" customHeight="1">
      <c r="A26" s="79"/>
      <c r="B26" s="71" t="s">
        <v>91</v>
      </c>
      <c r="C26" s="129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130" t="s">
        <v>92</v>
      </c>
      <c r="C27" s="129"/>
      <c r="D27" s="72"/>
      <c r="E27" s="72"/>
      <c r="F27" s="73"/>
      <c r="G27" s="74"/>
      <c r="H27" s="75">
        <f t="shared" si="2"/>
        <v>0</v>
      </c>
      <c r="I27" s="76"/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8"/>
      <c r="C29" s="72"/>
      <c r="D29" s="72"/>
      <c r="E29" s="72"/>
      <c r="F29" s="73"/>
      <c r="G29" s="74"/>
      <c r="H29" s="75">
        <f t="shared" si="2"/>
        <v>0</v>
      </c>
      <c r="I29" s="76"/>
      <c r="J29" s="77"/>
    </row>
    <row r="30" ht="27.0" customHeight="1">
      <c r="A30" s="79"/>
      <c r="B30" s="80"/>
      <c r="C30" s="72"/>
      <c r="D30" s="72"/>
      <c r="E30" s="72"/>
      <c r="F30" s="73"/>
      <c r="G30" s="74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93</v>
      </c>
      <c r="D33" s="60" t="s">
        <v>94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95</v>
      </c>
      <c r="C35" s="72"/>
      <c r="D35" s="72"/>
      <c r="E35" s="72"/>
      <c r="F35" s="81"/>
      <c r="G35" s="75"/>
      <c r="H35" s="75">
        <f t="shared" ref="H35:H42" si="3">F35*G35</f>
        <v>0</v>
      </c>
      <c r="I35" s="76"/>
      <c r="J35" s="77"/>
    </row>
    <row r="36" ht="27.0" customHeight="1">
      <c r="A36" s="79"/>
      <c r="B36" s="71" t="s">
        <v>96</v>
      </c>
      <c r="C36" s="72"/>
      <c r="D36" s="72"/>
      <c r="E36" s="72"/>
      <c r="F36" s="81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97</v>
      </c>
      <c r="C37" s="72"/>
      <c r="D37" s="72"/>
      <c r="E37" s="72"/>
      <c r="F37" s="81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98</v>
      </c>
      <c r="C38" s="72"/>
      <c r="D38" s="72"/>
      <c r="E38" s="72"/>
      <c r="F38" s="81"/>
      <c r="G38" s="75"/>
      <c r="H38" s="75">
        <f t="shared" si="3"/>
        <v>0</v>
      </c>
      <c r="I38" s="76"/>
      <c r="J38" s="77"/>
    </row>
    <row r="39" ht="27.0" customHeight="1">
      <c r="A39" s="79"/>
      <c r="B39" s="78" t="s">
        <v>77</v>
      </c>
      <c r="C39" s="72"/>
      <c r="D39" s="72"/>
      <c r="E39" s="72"/>
      <c r="F39" s="81"/>
      <c r="G39" s="75"/>
      <c r="H39" s="75">
        <f t="shared" si="3"/>
        <v>0</v>
      </c>
      <c r="I39" s="76"/>
      <c r="J39" s="77"/>
    </row>
    <row r="40" ht="27.0" customHeight="1">
      <c r="A40" s="79"/>
      <c r="B40" s="71"/>
      <c r="C40" s="72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80"/>
      <c r="C41" s="72"/>
      <c r="D41" s="72"/>
      <c r="E41" s="72"/>
      <c r="F41" s="73"/>
      <c r="G41" s="74"/>
      <c r="H41" s="75">
        <f t="shared" si="3"/>
        <v>0</v>
      </c>
      <c r="I41" s="76"/>
      <c r="J41" s="77"/>
    </row>
    <row r="42" ht="27.0" customHeight="1">
      <c r="A42" s="79"/>
      <c r="B42" s="82"/>
      <c r="C42" s="83"/>
      <c r="D42" s="83"/>
      <c r="E42" s="83"/>
      <c r="F42" s="84"/>
      <c r="G42" s="85"/>
      <c r="H42" s="85">
        <f t="shared" si="3"/>
        <v>0</v>
      </c>
      <c r="I42" s="86"/>
      <c r="J42" s="77"/>
    </row>
    <row r="43">
      <c r="A43" s="87"/>
      <c r="B43" s="88"/>
      <c r="C43" s="89"/>
      <c r="D43" s="89"/>
      <c r="E43" s="89"/>
      <c r="F43" s="90"/>
      <c r="G43" s="91"/>
      <c r="H43" s="92"/>
      <c r="I43" s="90"/>
      <c r="J43" s="89"/>
    </row>
    <row r="44" ht="26.25" customHeight="1">
      <c r="A44" s="105"/>
      <c r="B44" s="106" t="s">
        <v>99</v>
      </c>
      <c r="C44" s="107"/>
      <c r="D44" s="108"/>
      <c r="E44" s="108"/>
      <c r="F44" s="109"/>
      <c r="G44" s="110"/>
      <c r="H44" s="111">
        <f>SUMIFS(H6:H42,I6:I42,"Yes")</f>
        <v>178</v>
      </c>
      <c r="I44" s="112"/>
      <c r="J44" s="89"/>
    </row>
    <row r="45" ht="26.25" customHeight="1">
      <c r="A45" s="105"/>
      <c r="B45" s="113" t="s">
        <v>100</v>
      </c>
      <c r="C45" s="114"/>
      <c r="D45" s="115"/>
      <c r="E45" s="115"/>
      <c r="F45" s="116"/>
      <c r="G45" s="117"/>
      <c r="H45" s="118">
        <f>7.75%*H44</f>
        <v>13.795</v>
      </c>
      <c r="I45" s="119"/>
      <c r="J45" s="89"/>
    </row>
    <row r="46" ht="26.25" customHeight="1">
      <c r="A46" s="105"/>
      <c r="B46" s="113" t="s">
        <v>101</v>
      </c>
      <c r="C46" s="114"/>
      <c r="D46" s="115"/>
      <c r="E46" s="115"/>
      <c r="F46" s="116"/>
      <c r="G46" s="117"/>
      <c r="H46" s="118">
        <f t="array" ref="H46">SUMIFS(H6:H42,I6:I42,{"No",""})</f>
        <v>0</v>
      </c>
      <c r="I46" s="119"/>
      <c r="J46" s="89"/>
    </row>
    <row r="47" ht="26.25" customHeight="1">
      <c r="A47" s="105"/>
      <c r="B47" s="113" t="s">
        <v>102</v>
      </c>
      <c r="C47" s="114"/>
      <c r="D47" s="115"/>
      <c r="E47" s="115"/>
      <c r="F47" s="116"/>
      <c r="G47" s="117"/>
      <c r="H47" s="120"/>
      <c r="I47" s="121"/>
      <c r="J47" s="105"/>
    </row>
    <row r="48" ht="26.25" customHeight="1">
      <c r="A48" s="105"/>
      <c r="B48" s="122" t="s">
        <v>127</v>
      </c>
      <c r="C48" s="123"/>
      <c r="D48" s="124"/>
      <c r="E48" s="124"/>
      <c r="F48" s="125"/>
      <c r="G48" s="126"/>
      <c r="H48" s="127">
        <f>SUM(H44:H47)</f>
        <v>191.795</v>
      </c>
      <c r="I48" s="128"/>
      <c r="J48" s="105"/>
    </row>
    <row r="49">
      <c r="A49" s="89"/>
      <c r="B49" s="89"/>
      <c r="C49" s="89"/>
      <c r="D49" s="89"/>
      <c r="E49" s="89"/>
      <c r="F49" s="90"/>
      <c r="G49" s="91"/>
      <c r="H49" s="92"/>
      <c r="I49" s="90"/>
      <c r="J49" s="89"/>
    </row>
    <row r="50">
      <c r="A50" s="89"/>
      <c r="B50" s="89"/>
      <c r="C50" s="89"/>
      <c r="D50" s="89"/>
      <c r="E50" s="89"/>
      <c r="F50" s="90"/>
      <c r="G50" s="91"/>
      <c r="H50" s="92"/>
      <c r="I50" s="90"/>
      <c r="J50" s="89"/>
    </row>
    <row r="51">
      <c r="A51" s="89"/>
      <c r="B51" s="89"/>
      <c r="C51" s="89"/>
      <c r="D51" s="89"/>
      <c r="E51" s="89"/>
      <c r="F51" s="90"/>
      <c r="G51" s="91"/>
      <c r="H51" s="92"/>
      <c r="I51" s="90"/>
      <c r="J51" s="89"/>
    </row>
  </sheetData>
  <mergeCells count="1">
    <mergeCell ref="E2:I4"/>
  </mergeCells>
  <dataValidations>
    <dataValidation type="list" allowBlank="1" showErrorMessage="1" sqref="I9:I18 I22:I31 I35:I42">
      <formula1>"Yes,No"</formula1>
    </dataValidation>
  </dataValidations>
  <drawing r:id="rId1"/>
  <tableParts count="4">
    <tablePart r:id="rId6"/>
    <tablePart r:id="rId7"/>
    <tablePart r:id="rId8"/>
    <tablePart r:id="rId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128</v>
      </c>
      <c r="D2" s="18" t="s">
        <v>57</v>
      </c>
      <c r="E2" s="133" t="s">
        <v>129</v>
      </c>
      <c r="F2" s="46"/>
      <c r="G2" s="46"/>
      <c r="H2" s="46"/>
      <c r="I2" s="47"/>
    </row>
    <row r="3">
      <c r="B3" s="48" t="s">
        <v>130</v>
      </c>
      <c r="E3" s="49"/>
      <c r="I3" s="50"/>
    </row>
    <row r="4">
      <c r="B4" s="48" t="s">
        <v>60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131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132</v>
      </c>
      <c r="D2" s="18" t="s">
        <v>57</v>
      </c>
      <c r="E2" s="131"/>
      <c r="F2" s="46"/>
      <c r="G2" s="46"/>
      <c r="H2" s="46"/>
      <c r="I2" s="47"/>
    </row>
    <row r="3">
      <c r="B3" s="48" t="s">
        <v>133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134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135</v>
      </c>
      <c r="D2" s="18" t="s">
        <v>57</v>
      </c>
      <c r="E2" s="45" t="s">
        <v>110</v>
      </c>
      <c r="F2" s="46"/>
      <c r="G2" s="46"/>
      <c r="H2" s="46"/>
      <c r="I2" s="47"/>
    </row>
    <row r="3">
      <c r="B3" s="48" t="s">
        <v>111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136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137</v>
      </c>
      <c r="D2" s="18" t="s">
        <v>57</v>
      </c>
      <c r="E2" s="131"/>
      <c r="F2" s="46"/>
      <c r="G2" s="46"/>
      <c r="H2" s="46"/>
      <c r="I2" s="47"/>
    </row>
    <row r="3">
      <c r="B3" s="48" t="s">
        <v>138</v>
      </c>
      <c r="E3" s="49"/>
      <c r="I3" s="50"/>
    </row>
    <row r="4">
      <c r="B4" s="48" t="s">
        <v>115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87</v>
      </c>
      <c r="C35" s="129"/>
      <c r="D35" s="72"/>
      <c r="E35" s="72"/>
      <c r="F35" s="73"/>
      <c r="G35" s="74"/>
      <c r="H35" s="75">
        <f t="shared" ref="H35:H44" si="3">F35*G35</f>
        <v>0</v>
      </c>
      <c r="I35" s="76"/>
      <c r="J35" s="77"/>
    </row>
    <row r="36" ht="27.0" customHeight="1">
      <c r="A36" s="79"/>
      <c r="B36" s="71" t="s">
        <v>88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89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90</v>
      </c>
      <c r="C38" s="129"/>
      <c r="D38" s="72"/>
      <c r="E38" s="72"/>
      <c r="F38" s="73"/>
      <c r="G38" s="74"/>
      <c r="H38" s="75">
        <f t="shared" si="3"/>
        <v>0</v>
      </c>
      <c r="I38" s="76"/>
      <c r="J38" s="77"/>
    </row>
    <row r="39" ht="27.0" customHeight="1">
      <c r="A39" s="79"/>
      <c r="B39" s="71" t="s">
        <v>91</v>
      </c>
      <c r="C39" s="129"/>
      <c r="D39" s="72"/>
      <c r="E39" s="72"/>
      <c r="F39" s="73"/>
      <c r="G39" s="75"/>
      <c r="H39" s="75">
        <f t="shared" si="3"/>
        <v>0</v>
      </c>
      <c r="I39" s="76"/>
      <c r="J39" s="77"/>
    </row>
    <row r="40" ht="27.0" customHeight="1">
      <c r="A40" s="79"/>
      <c r="B40" s="130" t="s">
        <v>92</v>
      </c>
      <c r="C40" s="129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si="3"/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3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3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4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4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4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4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139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8 I22:I31 I35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140</v>
      </c>
      <c r="D2" s="18" t="s">
        <v>57</v>
      </c>
      <c r="E2" s="45" t="s">
        <v>141</v>
      </c>
      <c r="F2" s="46"/>
      <c r="G2" s="46"/>
      <c r="H2" s="46"/>
      <c r="I2" s="47"/>
    </row>
    <row r="3">
      <c r="B3" s="48" t="s">
        <v>142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87"/>
      <c r="B6" s="88"/>
      <c r="C6" s="89"/>
      <c r="D6" s="89"/>
      <c r="E6" s="89"/>
      <c r="F6" s="90"/>
      <c r="G6" s="91"/>
      <c r="H6" s="92"/>
      <c r="I6" s="90"/>
      <c r="J6" s="89"/>
    </row>
    <row r="7">
      <c r="A7" s="87"/>
      <c r="B7" s="93"/>
      <c r="C7" s="59" t="s">
        <v>78</v>
      </c>
      <c r="D7" s="60" t="s">
        <v>62</v>
      </c>
      <c r="E7" s="60"/>
      <c r="F7" s="94"/>
      <c r="G7" s="94"/>
      <c r="H7" s="95"/>
      <c r="I7" s="96"/>
      <c r="J7" s="89"/>
    </row>
    <row r="8">
      <c r="A8" s="87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89"/>
    </row>
    <row r="9" ht="27.0" customHeight="1">
      <c r="A9" s="79"/>
      <c r="B9" s="71" t="s">
        <v>79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9"/>
      <c r="B10" s="71" t="s">
        <v>80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9"/>
      <c r="B11" s="71" t="s">
        <v>81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9"/>
      <c r="B12" s="97" t="s">
        <v>82</v>
      </c>
      <c r="C12" s="72"/>
      <c r="D12" s="72"/>
      <c r="E12" s="72"/>
      <c r="F12" s="98">
        <v>0.0</v>
      </c>
      <c r="G12" s="99">
        <v>0.0</v>
      </c>
      <c r="H12" s="100">
        <f t="shared" si="1"/>
        <v>0</v>
      </c>
      <c r="I12" s="76"/>
      <c r="J12" s="77"/>
    </row>
    <row r="13" ht="27.0" customHeight="1">
      <c r="A13" s="79"/>
      <c r="B13" s="71" t="s">
        <v>83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9"/>
      <c r="B14" s="97" t="s">
        <v>84</v>
      </c>
      <c r="C14" s="72"/>
      <c r="D14" s="72"/>
      <c r="E14" s="72"/>
      <c r="F14" s="101">
        <v>1.0</v>
      </c>
      <c r="G14" s="102">
        <f>149+29</f>
        <v>178</v>
      </c>
      <c r="H14" s="103">
        <f t="shared" si="1"/>
        <v>178</v>
      </c>
      <c r="I14" s="104" t="s">
        <v>85</v>
      </c>
      <c r="J14" s="77"/>
    </row>
    <row r="15" ht="27.0" customHeight="1">
      <c r="A15" s="79"/>
      <c r="B15" s="78" t="s">
        <v>77</v>
      </c>
      <c r="C15" s="72"/>
      <c r="D15" s="72"/>
      <c r="E15" s="72"/>
      <c r="F15" s="81"/>
      <c r="G15" s="75"/>
      <c r="H15" s="75">
        <f t="shared" si="1"/>
        <v>0</v>
      </c>
      <c r="I15" s="76"/>
      <c r="J15" s="77"/>
    </row>
    <row r="16" ht="27.0" customHeight="1">
      <c r="A16" s="79"/>
      <c r="B16" s="71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71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86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87</v>
      </c>
      <c r="C22" s="129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88</v>
      </c>
      <c r="C23" s="129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89</v>
      </c>
      <c r="C24" s="129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71" t="s">
        <v>90</v>
      </c>
      <c r="C25" s="129"/>
      <c r="D25" s="72"/>
      <c r="E25" s="72"/>
      <c r="F25" s="73"/>
      <c r="G25" s="74"/>
      <c r="H25" s="75">
        <f t="shared" si="2"/>
        <v>0</v>
      </c>
      <c r="I25" s="76"/>
      <c r="J25" s="77"/>
    </row>
    <row r="26" ht="27.0" customHeight="1">
      <c r="A26" s="79"/>
      <c r="B26" s="71" t="s">
        <v>91</v>
      </c>
      <c r="C26" s="129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130" t="s">
        <v>92</v>
      </c>
      <c r="C27" s="129"/>
      <c r="D27" s="72"/>
      <c r="E27" s="72"/>
      <c r="F27" s="73"/>
      <c r="G27" s="74"/>
      <c r="H27" s="75">
        <f t="shared" si="2"/>
        <v>0</v>
      </c>
      <c r="I27" s="76"/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8"/>
      <c r="C29" s="72"/>
      <c r="D29" s="72"/>
      <c r="E29" s="72"/>
      <c r="F29" s="73"/>
      <c r="G29" s="74"/>
      <c r="H29" s="75">
        <f t="shared" si="2"/>
        <v>0</v>
      </c>
      <c r="I29" s="76"/>
      <c r="J29" s="77"/>
    </row>
    <row r="30" ht="27.0" customHeight="1">
      <c r="A30" s="79"/>
      <c r="B30" s="80"/>
      <c r="C30" s="72"/>
      <c r="D30" s="72"/>
      <c r="E30" s="72"/>
      <c r="F30" s="73"/>
      <c r="G30" s="74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93</v>
      </c>
      <c r="D33" s="60" t="s">
        <v>94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71" t="s">
        <v>95</v>
      </c>
      <c r="C35" s="72"/>
      <c r="D35" s="72"/>
      <c r="E35" s="72"/>
      <c r="F35" s="81"/>
      <c r="G35" s="75"/>
      <c r="H35" s="75">
        <f t="shared" ref="H35:H42" si="3">F35*G35</f>
        <v>0</v>
      </c>
      <c r="I35" s="76"/>
      <c r="J35" s="77"/>
    </row>
    <row r="36" ht="27.0" customHeight="1">
      <c r="A36" s="79"/>
      <c r="B36" s="71" t="s">
        <v>96</v>
      </c>
      <c r="C36" s="72"/>
      <c r="D36" s="72"/>
      <c r="E36" s="72"/>
      <c r="F36" s="81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97</v>
      </c>
      <c r="C37" s="72"/>
      <c r="D37" s="72"/>
      <c r="E37" s="72"/>
      <c r="F37" s="81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98</v>
      </c>
      <c r="C38" s="72"/>
      <c r="D38" s="72"/>
      <c r="E38" s="72"/>
      <c r="F38" s="81"/>
      <c r="G38" s="75"/>
      <c r="H38" s="75">
        <f t="shared" si="3"/>
        <v>0</v>
      </c>
      <c r="I38" s="76"/>
      <c r="J38" s="77"/>
    </row>
    <row r="39" ht="27.0" customHeight="1">
      <c r="A39" s="79"/>
      <c r="B39" s="78" t="s">
        <v>77</v>
      </c>
      <c r="C39" s="72"/>
      <c r="D39" s="72"/>
      <c r="E39" s="72"/>
      <c r="F39" s="81"/>
      <c r="G39" s="75"/>
      <c r="H39" s="75">
        <f t="shared" si="3"/>
        <v>0</v>
      </c>
      <c r="I39" s="76"/>
      <c r="J39" s="77"/>
    </row>
    <row r="40" ht="27.0" customHeight="1">
      <c r="A40" s="79"/>
      <c r="B40" s="71"/>
      <c r="C40" s="72"/>
      <c r="D40" s="72"/>
      <c r="E40" s="72"/>
      <c r="F40" s="73"/>
      <c r="G40" s="74"/>
      <c r="H40" s="75">
        <f t="shared" si="3"/>
        <v>0</v>
      </c>
      <c r="I40" s="76"/>
      <c r="J40" s="77"/>
    </row>
    <row r="41" ht="27.0" customHeight="1">
      <c r="A41" s="79"/>
      <c r="B41" s="80"/>
      <c r="C41" s="72"/>
      <c r="D41" s="72"/>
      <c r="E41" s="72"/>
      <c r="F41" s="73"/>
      <c r="G41" s="74"/>
      <c r="H41" s="75">
        <f t="shared" si="3"/>
        <v>0</v>
      </c>
      <c r="I41" s="76"/>
      <c r="J41" s="77"/>
    </row>
    <row r="42" ht="27.0" customHeight="1">
      <c r="A42" s="79"/>
      <c r="B42" s="82"/>
      <c r="C42" s="83"/>
      <c r="D42" s="83"/>
      <c r="E42" s="83"/>
      <c r="F42" s="84"/>
      <c r="G42" s="85"/>
      <c r="H42" s="85">
        <f t="shared" si="3"/>
        <v>0</v>
      </c>
      <c r="I42" s="86"/>
      <c r="J42" s="77"/>
    </row>
    <row r="43">
      <c r="A43" s="87"/>
      <c r="B43" s="88"/>
      <c r="C43" s="89"/>
      <c r="D43" s="89"/>
      <c r="E43" s="89"/>
      <c r="F43" s="90"/>
      <c r="G43" s="91"/>
      <c r="H43" s="92"/>
      <c r="I43" s="90"/>
      <c r="J43" s="89"/>
    </row>
    <row r="44" ht="26.25" customHeight="1">
      <c r="A44" s="105"/>
      <c r="B44" s="106" t="s">
        <v>99</v>
      </c>
      <c r="C44" s="107"/>
      <c r="D44" s="108"/>
      <c r="E44" s="108"/>
      <c r="F44" s="109"/>
      <c r="G44" s="110"/>
      <c r="H44" s="111">
        <f>SUMIFS(H6:H42,I6:I42,"Yes")</f>
        <v>178</v>
      </c>
      <c r="I44" s="112"/>
      <c r="J44" s="89"/>
    </row>
    <row r="45" ht="26.25" customHeight="1">
      <c r="A45" s="105"/>
      <c r="B45" s="113" t="s">
        <v>100</v>
      </c>
      <c r="C45" s="114"/>
      <c r="D45" s="115"/>
      <c r="E45" s="115"/>
      <c r="F45" s="116"/>
      <c r="G45" s="117"/>
      <c r="H45" s="118">
        <f>7.75%*H44</f>
        <v>13.795</v>
      </c>
      <c r="I45" s="119"/>
      <c r="J45" s="89"/>
    </row>
    <row r="46" ht="26.25" customHeight="1">
      <c r="A46" s="105"/>
      <c r="B46" s="113" t="s">
        <v>101</v>
      </c>
      <c r="C46" s="114"/>
      <c r="D46" s="115"/>
      <c r="E46" s="115"/>
      <c r="F46" s="116"/>
      <c r="G46" s="117"/>
      <c r="H46" s="118">
        <f t="array" ref="H46">SUMIFS(H6:H42,I6:I42,{"No",""})</f>
        <v>0</v>
      </c>
      <c r="I46" s="119"/>
      <c r="J46" s="89"/>
    </row>
    <row r="47" ht="26.25" customHeight="1">
      <c r="A47" s="105"/>
      <c r="B47" s="113" t="s">
        <v>102</v>
      </c>
      <c r="C47" s="114"/>
      <c r="D47" s="115"/>
      <c r="E47" s="115"/>
      <c r="F47" s="116"/>
      <c r="G47" s="117"/>
      <c r="H47" s="120"/>
      <c r="I47" s="121"/>
      <c r="J47" s="105"/>
    </row>
    <row r="48" ht="26.25" customHeight="1">
      <c r="A48" s="105"/>
      <c r="B48" s="122" t="s">
        <v>143</v>
      </c>
      <c r="C48" s="123"/>
      <c r="D48" s="124"/>
      <c r="E48" s="124"/>
      <c r="F48" s="125"/>
      <c r="G48" s="126"/>
      <c r="H48" s="127">
        <f>SUM(H44:H47)</f>
        <v>191.795</v>
      </c>
      <c r="I48" s="128"/>
      <c r="J48" s="105"/>
    </row>
    <row r="49">
      <c r="A49" s="89"/>
      <c r="B49" s="89"/>
      <c r="C49" s="89"/>
      <c r="D49" s="89"/>
      <c r="E49" s="89"/>
      <c r="F49" s="90"/>
      <c r="G49" s="91"/>
      <c r="H49" s="92"/>
      <c r="I49" s="90"/>
      <c r="J49" s="89"/>
    </row>
    <row r="50">
      <c r="A50" s="89"/>
      <c r="B50" s="89"/>
      <c r="C50" s="89"/>
      <c r="D50" s="89"/>
      <c r="E50" s="89"/>
      <c r="F50" s="90"/>
      <c r="G50" s="91"/>
      <c r="H50" s="92"/>
      <c r="I50" s="90"/>
      <c r="J50" s="89"/>
    </row>
    <row r="51">
      <c r="A51" s="89"/>
      <c r="B51" s="89"/>
      <c r="C51" s="89"/>
      <c r="D51" s="89"/>
      <c r="E51" s="89"/>
      <c r="F51" s="90"/>
      <c r="G51" s="91"/>
      <c r="H51" s="92"/>
      <c r="I51" s="90"/>
      <c r="J51" s="89"/>
    </row>
  </sheetData>
  <mergeCells count="1">
    <mergeCell ref="E2:I4"/>
  </mergeCells>
  <dataValidations>
    <dataValidation type="list" allowBlank="1" showErrorMessage="1" sqref="I9:I18 I22:I31 I35:I42">
      <formula1>"Yes,No"</formula1>
    </dataValidation>
  </dataValidations>
  <drawing r:id="rId1"/>
  <tableParts count="4">
    <tablePart r:id="rId6"/>
    <tablePart r:id="rId7"/>
    <tablePart r:id="rId8"/>
    <tablePart r:id="rId9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144</v>
      </c>
      <c r="D2" s="18" t="s">
        <v>57</v>
      </c>
      <c r="E2" s="45" t="s">
        <v>110</v>
      </c>
      <c r="F2" s="46"/>
      <c r="G2" s="46"/>
      <c r="H2" s="46"/>
      <c r="I2" s="47"/>
    </row>
    <row r="3">
      <c r="B3" s="48" t="s">
        <v>145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8" si="1">F9*G9</f>
        <v>0</v>
      </c>
      <c r="I9" s="76"/>
      <c r="J9" s="77"/>
    </row>
    <row r="10" ht="27.0" customHeight="1">
      <c r="A10" s="70"/>
      <c r="B10" s="71" t="s">
        <v>72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73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74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75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1" t="s">
        <v>76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0"/>
      <c r="B15" s="78" t="s">
        <v>77</v>
      </c>
      <c r="C15" s="72"/>
      <c r="D15" s="72"/>
      <c r="E15" s="72"/>
      <c r="F15" s="73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0"/>
      <c r="C17" s="72"/>
      <c r="D17" s="72"/>
      <c r="E17" s="72"/>
      <c r="F17" s="81"/>
      <c r="G17" s="75"/>
      <c r="H17" s="75">
        <f t="shared" si="1"/>
        <v>0</v>
      </c>
      <c r="I17" s="76"/>
      <c r="J17" s="77"/>
    </row>
    <row r="18" ht="27.0" customHeight="1">
      <c r="A18" s="79"/>
      <c r="B18" s="82"/>
      <c r="C18" s="83"/>
      <c r="D18" s="83"/>
      <c r="E18" s="83"/>
      <c r="F18" s="84"/>
      <c r="G18" s="85"/>
      <c r="H18" s="85">
        <f t="shared" si="1"/>
        <v>0</v>
      </c>
      <c r="I18" s="86"/>
      <c r="J18" s="77"/>
    </row>
    <row r="19">
      <c r="A19" s="87"/>
      <c r="B19" s="88"/>
      <c r="C19" s="89"/>
      <c r="D19" s="89"/>
      <c r="E19" s="89"/>
      <c r="F19" s="90"/>
      <c r="G19" s="91"/>
      <c r="H19" s="92"/>
      <c r="I19" s="90"/>
      <c r="J19" s="89"/>
    </row>
    <row r="20">
      <c r="A20" s="87"/>
      <c r="B20" s="93"/>
      <c r="C20" s="59" t="s">
        <v>78</v>
      </c>
      <c r="D20" s="60" t="s">
        <v>62</v>
      </c>
      <c r="E20" s="60"/>
      <c r="F20" s="94"/>
      <c r="G20" s="94"/>
      <c r="H20" s="95"/>
      <c r="I20" s="96"/>
      <c r="J20" s="89"/>
    </row>
    <row r="21">
      <c r="A21" s="87"/>
      <c r="B21" s="65" t="s">
        <v>63</v>
      </c>
      <c r="C21" s="66" t="s">
        <v>64</v>
      </c>
      <c r="D21" s="66" t="s">
        <v>65</v>
      </c>
      <c r="E21" s="67" t="s">
        <v>66</v>
      </c>
      <c r="F21" s="66" t="s">
        <v>67</v>
      </c>
      <c r="G21" s="68" t="s">
        <v>68</v>
      </c>
      <c r="H21" s="68" t="s">
        <v>69</v>
      </c>
      <c r="I21" s="69" t="s">
        <v>70</v>
      </c>
      <c r="J21" s="89"/>
    </row>
    <row r="22" ht="27.0" customHeight="1">
      <c r="A22" s="79"/>
      <c r="B22" s="71" t="s">
        <v>79</v>
      </c>
      <c r="C22" s="72"/>
      <c r="D22" s="72"/>
      <c r="E22" s="72"/>
      <c r="F22" s="73"/>
      <c r="G22" s="74"/>
      <c r="H22" s="75">
        <f t="shared" ref="H22:H31" si="2">F22*G22</f>
        <v>0</v>
      </c>
      <c r="I22" s="76"/>
      <c r="J22" s="77"/>
    </row>
    <row r="23" ht="27.0" customHeight="1">
      <c r="A23" s="79"/>
      <c r="B23" s="71" t="s">
        <v>80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71" t="s">
        <v>81</v>
      </c>
      <c r="C24" s="72"/>
      <c r="D24" s="72"/>
      <c r="E24" s="72"/>
      <c r="F24" s="73"/>
      <c r="G24" s="75"/>
      <c r="H24" s="75">
        <f t="shared" si="2"/>
        <v>0</v>
      </c>
      <c r="I24" s="76"/>
      <c r="J24" s="77"/>
    </row>
    <row r="25" ht="27.0" customHeight="1">
      <c r="A25" s="79"/>
      <c r="B25" s="97" t="s">
        <v>82</v>
      </c>
      <c r="C25" s="72"/>
      <c r="D25" s="72"/>
      <c r="E25" s="72"/>
      <c r="F25" s="98">
        <v>0.0</v>
      </c>
      <c r="G25" s="99">
        <v>0.0</v>
      </c>
      <c r="H25" s="100">
        <f t="shared" si="2"/>
        <v>0</v>
      </c>
      <c r="I25" s="76"/>
      <c r="J25" s="77"/>
    </row>
    <row r="26" ht="27.0" customHeight="1">
      <c r="A26" s="79"/>
      <c r="B26" s="71" t="s">
        <v>83</v>
      </c>
      <c r="C26" s="72"/>
      <c r="D26" s="72"/>
      <c r="E26" s="72"/>
      <c r="F26" s="73"/>
      <c r="G26" s="75"/>
      <c r="H26" s="75">
        <f t="shared" si="2"/>
        <v>0</v>
      </c>
      <c r="I26" s="76"/>
      <c r="J26" s="77"/>
    </row>
    <row r="27" ht="27.0" customHeight="1">
      <c r="A27" s="79"/>
      <c r="B27" s="97" t="s">
        <v>84</v>
      </c>
      <c r="C27" s="72"/>
      <c r="D27" s="72"/>
      <c r="E27" s="72"/>
      <c r="F27" s="101">
        <v>1.0</v>
      </c>
      <c r="G27" s="102">
        <f>149+29</f>
        <v>178</v>
      </c>
      <c r="H27" s="103">
        <f t="shared" si="2"/>
        <v>178</v>
      </c>
      <c r="I27" s="104" t="s">
        <v>85</v>
      </c>
      <c r="J27" s="77"/>
    </row>
    <row r="28" ht="27.0" customHeight="1">
      <c r="A28" s="79"/>
      <c r="B28" s="78" t="s">
        <v>77</v>
      </c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71"/>
      <c r="C30" s="72"/>
      <c r="D30" s="72"/>
      <c r="E30" s="72"/>
      <c r="F30" s="81"/>
      <c r="G30" s="75"/>
      <c r="H30" s="75">
        <f t="shared" si="2"/>
        <v>0</v>
      </c>
      <c r="I30" s="76"/>
      <c r="J30" s="77"/>
    </row>
    <row r="31" ht="27.0" customHeight="1">
      <c r="A31" s="79"/>
      <c r="B31" s="82"/>
      <c r="C31" s="83"/>
      <c r="D31" s="83"/>
      <c r="E31" s="83"/>
      <c r="F31" s="84"/>
      <c r="G31" s="85"/>
      <c r="H31" s="85">
        <f t="shared" si="2"/>
        <v>0</v>
      </c>
      <c r="I31" s="86"/>
      <c r="J31" s="77"/>
    </row>
    <row r="32">
      <c r="A32" s="87"/>
      <c r="B32" s="88"/>
      <c r="C32" s="89"/>
      <c r="D32" s="89"/>
      <c r="E32" s="89"/>
      <c r="F32" s="90"/>
      <c r="G32" s="91"/>
      <c r="H32" s="92"/>
      <c r="I32" s="90"/>
      <c r="J32" s="89"/>
    </row>
    <row r="33">
      <c r="A33" s="87"/>
      <c r="B33" s="93"/>
      <c r="C33" s="59" t="s">
        <v>86</v>
      </c>
      <c r="D33" s="60" t="s">
        <v>62</v>
      </c>
      <c r="E33" s="60"/>
      <c r="F33" s="94"/>
      <c r="G33" s="94"/>
      <c r="H33" s="95"/>
      <c r="I33" s="96"/>
      <c r="J33" s="89"/>
    </row>
    <row r="34">
      <c r="A34" s="87"/>
      <c r="B34" s="65" t="s">
        <v>63</v>
      </c>
      <c r="C34" s="66" t="s">
        <v>64</v>
      </c>
      <c r="D34" s="66" t="s">
        <v>65</v>
      </c>
      <c r="E34" s="67" t="s">
        <v>66</v>
      </c>
      <c r="F34" s="66" t="s">
        <v>67</v>
      </c>
      <c r="G34" s="68" t="s">
        <v>68</v>
      </c>
      <c r="H34" s="68" t="s">
        <v>69</v>
      </c>
      <c r="I34" s="69" t="s">
        <v>70</v>
      </c>
      <c r="J34" s="89"/>
    </row>
    <row r="35" ht="27.0" customHeight="1">
      <c r="A35" s="79"/>
      <c r="B35" s="134" t="s">
        <v>146</v>
      </c>
      <c r="C35" s="129"/>
      <c r="D35" s="72"/>
      <c r="E35" s="72"/>
      <c r="F35" s="73"/>
      <c r="G35" s="74"/>
      <c r="H35" s="75">
        <f t="shared" ref="H35:H45" si="3">F35*G35</f>
        <v>0</v>
      </c>
      <c r="I35" s="76"/>
      <c r="J35" s="77"/>
    </row>
    <row r="36" ht="27.0" customHeight="1">
      <c r="A36" s="79"/>
      <c r="B36" s="130" t="s">
        <v>147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88</v>
      </c>
      <c r="C37" s="129"/>
      <c r="D37" s="72"/>
      <c r="E37" s="72"/>
      <c r="F37" s="73"/>
      <c r="G37" s="75"/>
      <c r="H37" s="75">
        <f t="shared" si="3"/>
        <v>0</v>
      </c>
      <c r="I37" s="76"/>
      <c r="J37" s="77"/>
    </row>
    <row r="38" ht="27.0" customHeight="1">
      <c r="A38" s="79"/>
      <c r="B38" s="71" t="s">
        <v>89</v>
      </c>
      <c r="C38" s="129"/>
      <c r="D38" s="72"/>
      <c r="E38" s="72"/>
      <c r="F38" s="73"/>
      <c r="G38" s="75"/>
      <c r="H38" s="75">
        <f t="shared" si="3"/>
        <v>0</v>
      </c>
      <c r="I38" s="76"/>
      <c r="J38" s="77"/>
    </row>
    <row r="39" ht="27.0" customHeight="1">
      <c r="A39" s="79"/>
      <c r="B39" s="71" t="s">
        <v>90</v>
      </c>
      <c r="C39" s="129"/>
      <c r="D39" s="72"/>
      <c r="E39" s="72"/>
      <c r="F39" s="73"/>
      <c r="G39" s="74"/>
      <c r="H39" s="75">
        <f t="shared" si="3"/>
        <v>0</v>
      </c>
      <c r="I39" s="76"/>
      <c r="J39" s="77"/>
    </row>
    <row r="40" ht="27.0" customHeight="1">
      <c r="A40" s="79"/>
      <c r="B40" s="71" t="s">
        <v>91</v>
      </c>
      <c r="C40" s="129"/>
      <c r="D40" s="72"/>
      <c r="E40" s="72"/>
      <c r="F40" s="73"/>
      <c r="G40" s="75"/>
      <c r="H40" s="75">
        <f t="shared" si="3"/>
        <v>0</v>
      </c>
      <c r="I40" s="76"/>
      <c r="J40" s="77"/>
    </row>
    <row r="41" ht="27.0" customHeight="1">
      <c r="A41" s="79"/>
      <c r="B41" s="130" t="s">
        <v>92</v>
      </c>
      <c r="C41" s="129"/>
      <c r="D41" s="72"/>
      <c r="E41" s="72"/>
      <c r="F41" s="73"/>
      <c r="G41" s="74"/>
      <c r="H41" s="75">
        <f t="shared" si="3"/>
        <v>0</v>
      </c>
      <c r="I41" s="76"/>
      <c r="J41" s="77"/>
    </row>
    <row r="42" ht="27.0" customHeight="1">
      <c r="A42" s="79"/>
      <c r="B42" s="78" t="s">
        <v>77</v>
      </c>
      <c r="C42" s="72"/>
      <c r="D42" s="72"/>
      <c r="E42" s="72"/>
      <c r="F42" s="81"/>
      <c r="G42" s="75"/>
      <c r="H42" s="75">
        <f t="shared" si="3"/>
        <v>0</v>
      </c>
      <c r="I42" s="76"/>
      <c r="J42" s="77"/>
    </row>
    <row r="43" ht="27.0" customHeight="1">
      <c r="A43" s="79"/>
      <c r="B43" s="78"/>
      <c r="C43" s="72"/>
      <c r="D43" s="72"/>
      <c r="E43" s="72"/>
      <c r="F43" s="73"/>
      <c r="G43" s="74"/>
      <c r="H43" s="75">
        <f t="shared" si="3"/>
        <v>0</v>
      </c>
      <c r="I43" s="76"/>
      <c r="J43" s="77"/>
    </row>
    <row r="44" ht="27.0" customHeight="1">
      <c r="A44" s="79"/>
      <c r="B44" s="80"/>
      <c r="C44" s="72"/>
      <c r="D44" s="72"/>
      <c r="E44" s="72"/>
      <c r="F44" s="73"/>
      <c r="G44" s="74"/>
      <c r="H44" s="75">
        <f t="shared" si="3"/>
        <v>0</v>
      </c>
      <c r="I44" s="76"/>
      <c r="J44" s="77"/>
    </row>
    <row r="45" ht="27.0" customHeight="1">
      <c r="A45" s="79"/>
      <c r="B45" s="82"/>
      <c r="C45" s="83"/>
      <c r="D45" s="83"/>
      <c r="E45" s="83"/>
      <c r="F45" s="84"/>
      <c r="G45" s="85"/>
      <c r="H45" s="85">
        <f t="shared" si="3"/>
        <v>0</v>
      </c>
      <c r="I45" s="86"/>
      <c r="J45" s="77"/>
    </row>
    <row r="46">
      <c r="A46" s="87"/>
      <c r="B46" s="88"/>
      <c r="C46" s="89"/>
      <c r="D46" s="89"/>
      <c r="E46" s="89"/>
      <c r="F46" s="90"/>
      <c r="G46" s="91"/>
      <c r="H46" s="92"/>
      <c r="I46" s="90"/>
      <c r="J46" s="89"/>
    </row>
    <row r="47">
      <c r="A47" s="87"/>
      <c r="B47" s="93"/>
      <c r="C47" s="59" t="s">
        <v>93</v>
      </c>
      <c r="D47" s="60" t="s">
        <v>94</v>
      </c>
      <c r="E47" s="60"/>
      <c r="F47" s="94"/>
      <c r="G47" s="94"/>
      <c r="H47" s="95"/>
      <c r="I47" s="96"/>
      <c r="J47" s="89"/>
    </row>
    <row r="48">
      <c r="A48" s="87"/>
      <c r="B48" s="65" t="s">
        <v>63</v>
      </c>
      <c r="C48" s="66" t="s">
        <v>64</v>
      </c>
      <c r="D48" s="66" t="s">
        <v>65</v>
      </c>
      <c r="E48" s="67" t="s">
        <v>66</v>
      </c>
      <c r="F48" s="66" t="s">
        <v>67</v>
      </c>
      <c r="G48" s="68" t="s">
        <v>68</v>
      </c>
      <c r="H48" s="68" t="s">
        <v>69</v>
      </c>
      <c r="I48" s="69" t="s">
        <v>70</v>
      </c>
      <c r="J48" s="89"/>
    </row>
    <row r="49" ht="27.0" customHeight="1">
      <c r="A49" s="79"/>
      <c r="B49" s="71" t="s">
        <v>95</v>
      </c>
      <c r="C49" s="72"/>
      <c r="D49" s="72"/>
      <c r="E49" s="72"/>
      <c r="F49" s="81"/>
      <c r="G49" s="75"/>
      <c r="H49" s="75">
        <f t="shared" ref="H49:H56" si="4">F49*G49</f>
        <v>0</v>
      </c>
      <c r="I49" s="76"/>
      <c r="J49" s="77"/>
    </row>
    <row r="50" ht="27.0" customHeight="1">
      <c r="A50" s="79"/>
      <c r="B50" s="71" t="s">
        <v>96</v>
      </c>
      <c r="C50" s="72"/>
      <c r="D50" s="72"/>
      <c r="E50" s="72"/>
      <c r="F50" s="81"/>
      <c r="G50" s="75"/>
      <c r="H50" s="75">
        <f t="shared" si="4"/>
        <v>0</v>
      </c>
      <c r="I50" s="76"/>
      <c r="J50" s="77"/>
    </row>
    <row r="51" ht="27.0" customHeight="1">
      <c r="A51" s="79"/>
      <c r="B51" s="71" t="s">
        <v>97</v>
      </c>
      <c r="C51" s="72"/>
      <c r="D51" s="72"/>
      <c r="E51" s="72"/>
      <c r="F51" s="81"/>
      <c r="G51" s="75"/>
      <c r="H51" s="75">
        <f t="shared" si="4"/>
        <v>0</v>
      </c>
      <c r="I51" s="76"/>
      <c r="J51" s="77"/>
    </row>
    <row r="52" ht="27.0" customHeight="1">
      <c r="A52" s="79"/>
      <c r="B52" s="71" t="s">
        <v>98</v>
      </c>
      <c r="C52" s="72"/>
      <c r="D52" s="72"/>
      <c r="E52" s="72"/>
      <c r="F52" s="81"/>
      <c r="G52" s="75"/>
      <c r="H52" s="75">
        <f t="shared" si="4"/>
        <v>0</v>
      </c>
      <c r="I52" s="76"/>
      <c r="J52" s="77"/>
    </row>
    <row r="53" ht="27.0" customHeight="1">
      <c r="A53" s="79"/>
      <c r="B53" s="78" t="s">
        <v>77</v>
      </c>
      <c r="C53" s="72"/>
      <c r="D53" s="72"/>
      <c r="E53" s="72"/>
      <c r="F53" s="81"/>
      <c r="G53" s="75"/>
      <c r="H53" s="75">
        <f t="shared" si="4"/>
        <v>0</v>
      </c>
      <c r="I53" s="76"/>
      <c r="J53" s="77"/>
    </row>
    <row r="54" ht="27.0" customHeight="1">
      <c r="A54" s="79"/>
      <c r="B54" s="71"/>
      <c r="C54" s="72"/>
      <c r="D54" s="72"/>
      <c r="E54" s="72"/>
      <c r="F54" s="73"/>
      <c r="G54" s="74"/>
      <c r="H54" s="75">
        <f t="shared" si="4"/>
        <v>0</v>
      </c>
      <c r="I54" s="76"/>
      <c r="J54" s="77"/>
    </row>
    <row r="55" ht="27.0" customHeight="1">
      <c r="A55" s="79"/>
      <c r="B55" s="80"/>
      <c r="C55" s="72"/>
      <c r="D55" s="72"/>
      <c r="E55" s="72"/>
      <c r="F55" s="73"/>
      <c r="G55" s="74"/>
      <c r="H55" s="75">
        <f t="shared" si="4"/>
        <v>0</v>
      </c>
      <c r="I55" s="76"/>
      <c r="J55" s="77"/>
    </row>
    <row r="56" ht="27.0" customHeight="1">
      <c r="A56" s="79"/>
      <c r="B56" s="82"/>
      <c r="C56" s="83"/>
      <c r="D56" s="83"/>
      <c r="E56" s="83"/>
      <c r="F56" s="84"/>
      <c r="G56" s="85"/>
      <c r="H56" s="85">
        <f t="shared" si="4"/>
        <v>0</v>
      </c>
      <c r="I56" s="86"/>
      <c r="J56" s="77"/>
    </row>
    <row r="57">
      <c r="A57" s="87"/>
      <c r="B57" s="88"/>
      <c r="C57" s="89"/>
      <c r="D57" s="89"/>
      <c r="E57" s="89"/>
      <c r="F57" s="90"/>
      <c r="G57" s="91"/>
      <c r="H57" s="92"/>
      <c r="I57" s="90"/>
      <c r="J57" s="89"/>
    </row>
    <row r="58" ht="26.25" customHeight="1">
      <c r="A58" s="105"/>
      <c r="B58" s="106" t="s">
        <v>99</v>
      </c>
      <c r="C58" s="107"/>
      <c r="D58" s="108"/>
      <c r="E58" s="108"/>
      <c r="F58" s="109"/>
      <c r="G58" s="110"/>
      <c r="H58" s="111">
        <f>SUMIFS(H9:H56,I9:I56,"Yes")</f>
        <v>178</v>
      </c>
      <c r="I58" s="112"/>
      <c r="J58" s="89"/>
    </row>
    <row r="59" ht="26.25" customHeight="1">
      <c r="A59" s="105"/>
      <c r="B59" s="113" t="s">
        <v>100</v>
      </c>
      <c r="C59" s="114"/>
      <c r="D59" s="115"/>
      <c r="E59" s="115"/>
      <c r="F59" s="116"/>
      <c r="G59" s="117"/>
      <c r="H59" s="118">
        <f>7.75%*H58</f>
        <v>13.795</v>
      </c>
      <c r="I59" s="119"/>
      <c r="J59" s="89"/>
    </row>
    <row r="60" ht="26.25" customHeight="1">
      <c r="A60" s="105"/>
      <c r="B60" s="113" t="s">
        <v>101</v>
      </c>
      <c r="C60" s="114"/>
      <c r="D60" s="115"/>
      <c r="E60" s="115"/>
      <c r="F60" s="116"/>
      <c r="G60" s="117"/>
      <c r="H60" s="118">
        <f t="array" ref="H60">SUMIFS(H9:H56,I9:I56,{"No",""})</f>
        <v>0</v>
      </c>
      <c r="I60" s="119"/>
      <c r="J60" s="89"/>
    </row>
    <row r="61" ht="26.25" customHeight="1">
      <c r="A61" s="105"/>
      <c r="B61" s="113" t="s">
        <v>102</v>
      </c>
      <c r="C61" s="114"/>
      <c r="D61" s="115"/>
      <c r="E61" s="115"/>
      <c r="F61" s="116"/>
      <c r="G61" s="117"/>
      <c r="H61" s="120"/>
      <c r="I61" s="121"/>
      <c r="J61" s="105"/>
    </row>
    <row r="62" ht="26.25" customHeight="1">
      <c r="A62" s="105"/>
      <c r="B62" s="122" t="s">
        <v>148</v>
      </c>
      <c r="C62" s="123"/>
      <c r="D62" s="124"/>
      <c r="E62" s="124"/>
      <c r="F62" s="125"/>
      <c r="G62" s="126"/>
      <c r="H62" s="127">
        <f>SUM(H58:H61)</f>
        <v>191.795</v>
      </c>
      <c r="I62" s="128"/>
      <c r="J62" s="105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  <row r="65">
      <c r="A65" s="89"/>
      <c r="B65" s="89"/>
      <c r="C65" s="89"/>
      <c r="D65" s="89"/>
      <c r="E65" s="89"/>
      <c r="F65" s="90"/>
      <c r="G65" s="91"/>
      <c r="H65" s="92"/>
      <c r="I65" s="90"/>
      <c r="J65" s="89"/>
    </row>
  </sheetData>
  <mergeCells count="1">
    <mergeCell ref="E2:I4"/>
  </mergeCells>
  <dataValidations>
    <dataValidation type="list" allowBlank="1" showErrorMessage="1" sqref="I9:I18 I22:I31 I35:I45 I49:I56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2.63"/>
    <col customWidth="1" min="2" max="2" width="37.63"/>
    <col customWidth="1" min="3" max="4" width="25.13"/>
    <col customWidth="1" min="5" max="5" width="15.25"/>
    <col customWidth="1" min="6" max="7" width="9.25"/>
    <col customWidth="1" min="8" max="9" width="15.25"/>
    <col customWidth="1" min="10" max="10" width="2.63"/>
  </cols>
  <sheetData>
    <row r="1">
      <c r="B1" s="41"/>
      <c r="F1" s="42"/>
      <c r="G1" s="42"/>
      <c r="H1" s="43"/>
      <c r="I1" s="42"/>
    </row>
    <row r="2">
      <c r="B2" s="44" t="s">
        <v>149</v>
      </c>
      <c r="D2" s="18" t="s">
        <v>57</v>
      </c>
      <c r="E2" s="131"/>
      <c r="F2" s="46"/>
      <c r="G2" s="46"/>
      <c r="H2" s="46"/>
      <c r="I2" s="47"/>
    </row>
    <row r="3">
      <c r="B3" s="48" t="s">
        <v>150</v>
      </c>
      <c r="E3" s="49"/>
      <c r="I3" s="50"/>
    </row>
    <row r="4">
      <c r="B4" s="48" t="s">
        <v>107</v>
      </c>
      <c r="E4" s="51"/>
      <c r="F4" s="52"/>
      <c r="G4" s="52"/>
      <c r="H4" s="52"/>
      <c r="I4" s="53"/>
    </row>
    <row r="5">
      <c r="B5" s="54"/>
      <c r="F5" s="42"/>
      <c r="G5" s="42"/>
      <c r="H5" s="43"/>
      <c r="I5" s="42"/>
    </row>
    <row r="6">
      <c r="A6" s="55"/>
      <c r="B6" s="56"/>
      <c r="C6" s="56"/>
      <c r="D6" s="56"/>
      <c r="E6" s="56"/>
      <c r="F6" s="56"/>
      <c r="G6" s="56"/>
      <c r="H6" s="57"/>
      <c r="I6" s="56"/>
      <c r="J6" s="55"/>
    </row>
    <row r="7">
      <c r="A7" s="55"/>
      <c r="B7" s="58"/>
      <c r="C7" s="59" t="s">
        <v>61</v>
      </c>
      <c r="D7" s="60" t="s">
        <v>62</v>
      </c>
      <c r="E7" s="60"/>
      <c r="F7" s="61"/>
      <c r="G7" s="61"/>
      <c r="H7" s="62"/>
      <c r="I7" s="63"/>
      <c r="J7" s="55"/>
    </row>
    <row r="8">
      <c r="A8" s="64"/>
      <c r="B8" s="65" t="s">
        <v>63</v>
      </c>
      <c r="C8" s="66" t="s">
        <v>64</v>
      </c>
      <c r="D8" s="66" t="s">
        <v>65</v>
      </c>
      <c r="E8" s="67" t="s">
        <v>66</v>
      </c>
      <c r="F8" s="66" t="s">
        <v>67</v>
      </c>
      <c r="G8" s="68" t="s">
        <v>68</v>
      </c>
      <c r="H8" s="68" t="s">
        <v>69</v>
      </c>
      <c r="I8" s="69" t="s">
        <v>70</v>
      </c>
      <c r="J8" s="64"/>
    </row>
    <row r="9" ht="27.0" customHeight="1">
      <c r="A9" s="70"/>
      <c r="B9" s="71" t="s">
        <v>71</v>
      </c>
      <c r="C9" s="72"/>
      <c r="D9" s="72"/>
      <c r="E9" s="72"/>
      <c r="F9" s="73"/>
      <c r="G9" s="74"/>
      <c r="H9" s="75">
        <f t="shared" ref="H9:H17" si="1">F9*G9</f>
        <v>0</v>
      </c>
      <c r="I9" s="76"/>
      <c r="J9" s="77"/>
    </row>
    <row r="10" ht="27.0" customHeight="1">
      <c r="A10" s="70"/>
      <c r="B10" s="71" t="s">
        <v>151</v>
      </c>
      <c r="C10" s="72"/>
      <c r="D10" s="72"/>
      <c r="E10" s="72"/>
      <c r="F10" s="73"/>
      <c r="G10" s="75"/>
      <c r="H10" s="75">
        <f t="shared" si="1"/>
        <v>0</v>
      </c>
      <c r="I10" s="76"/>
      <c r="J10" s="77"/>
    </row>
    <row r="11" ht="27.0" customHeight="1">
      <c r="A11" s="70"/>
      <c r="B11" s="71" t="s">
        <v>74</v>
      </c>
      <c r="C11" s="72"/>
      <c r="D11" s="72"/>
      <c r="E11" s="72"/>
      <c r="F11" s="73"/>
      <c r="G11" s="75"/>
      <c r="H11" s="75">
        <f t="shared" si="1"/>
        <v>0</v>
      </c>
      <c r="I11" s="76"/>
      <c r="J11" s="77"/>
    </row>
    <row r="12" ht="27.0" customHeight="1">
      <c r="A12" s="70"/>
      <c r="B12" s="71" t="s">
        <v>75</v>
      </c>
      <c r="C12" s="72"/>
      <c r="D12" s="72"/>
      <c r="E12" s="72"/>
      <c r="F12" s="73"/>
      <c r="G12" s="75"/>
      <c r="H12" s="75">
        <f t="shared" si="1"/>
        <v>0</v>
      </c>
      <c r="I12" s="76"/>
      <c r="J12" s="77"/>
    </row>
    <row r="13" ht="27.0" customHeight="1">
      <c r="A13" s="70"/>
      <c r="B13" s="71" t="s">
        <v>76</v>
      </c>
      <c r="C13" s="72"/>
      <c r="D13" s="72"/>
      <c r="E13" s="72"/>
      <c r="F13" s="73"/>
      <c r="G13" s="75"/>
      <c r="H13" s="75">
        <f t="shared" si="1"/>
        <v>0</v>
      </c>
      <c r="I13" s="76"/>
      <c r="J13" s="77"/>
    </row>
    <row r="14" ht="27.0" customHeight="1">
      <c r="A14" s="70"/>
      <c r="B14" s="78" t="s">
        <v>77</v>
      </c>
      <c r="C14" s="72"/>
      <c r="D14" s="72"/>
      <c r="E14" s="72"/>
      <c r="F14" s="73"/>
      <c r="G14" s="75"/>
      <c r="H14" s="75">
        <f t="shared" si="1"/>
        <v>0</v>
      </c>
      <c r="I14" s="76"/>
      <c r="J14" s="77"/>
    </row>
    <row r="15" ht="27.0" customHeight="1">
      <c r="A15" s="79"/>
      <c r="B15" s="80"/>
      <c r="C15" s="72"/>
      <c r="D15" s="72"/>
      <c r="E15" s="72"/>
      <c r="F15" s="81"/>
      <c r="G15" s="75"/>
      <c r="H15" s="75">
        <f t="shared" si="1"/>
        <v>0</v>
      </c>
      <c r="I15" s="76"/>
      <c r="J15" s="77"/>
    </row>
    <row r="16" ht="27.0" customHeight="1">
      <c r="A16" s="79"/>
      <c r="B16" s="80"/>
      <c r="C16" s="72"/>
      <c r="D16" s="72"/>
      <c r="E16" s="72"/>
      <c r="F16" s="81"/>
      <c r="G16" s="75"/>
      <c r="H16" s="75">
        <f t="shared" si="1"/>
        <v>0</v>
      </c>
      <c r="I16" s="76"/>
      <c r="J16" s="77"/>
    </row>
    <row r="17" ht="27.0" customHeight="1">
      <c r="A17" s="79"/>
      <c r="B17" s="82"/>
      <c r="C17" s="83"/>
      <c r="D17" s="83"/>
      <c r="E17" s="83"/>
      <c r="F17" s="84"/>
      <c r="G17" s="85"/>
      <c r="H17" s="85">
        <f t="shared" si="1"/>
        <v>0</v>
      </c>
      <c r="I17" s="86"/>
      <c r="J17" s="77"/>
    </row>
    <row r="18">
      <c r="A18" s="87"/>
      <c r="B18" s="88"/>
      <c r="C18" s="89"/>
      <c r="D18" s="89"/>
      <c r="E18" s="89"/>
      <c r="F18" s="90"/>
      <c r="G18" s="91"/>
      <c r="H18" s="92"/>
      <c r="I18" s="90"/>
      <c r="J18" s="89"/>
    </row>
    <row r="19">
      <c r="A19" s="87"/>
      <c r="B19" s="93"/>
      <c r="C19" s="59" t="s">
        <v>78</v>
      </c>
      <c r="D19" s="60" t="s">
        <v>62</v>
      </c>
      <c r="E19" s="60"/>
      <c r="F19" s="94"/>
      <c r="G19" s="94"/>
      <c r="H19" s="95"/>
      <c r="I19" s="96"/>
      <c r="J19" s="89"/>
    </row>
    <row r="20">
      <c r="A20" s="87"/>
      <c r="B20" s="65" t="s">
        <v>63</v>
      </c>
      <c r="C20" s="66" t="s">
        <v>64</v>
      </c>
      <c r="D20" s="66" t="s">
        <v>65</v>
      </c>
      <c r="E20" s="67" t="s">
        <v>66</v>
      </c>
      <c r="F20" s="66" t="s">
        <v>67</v>
      </c>
      <c r="G20" s="68" t="s">
        <v>68</v>
      </c>
      <c r="H20" s="68" t="s">
        <v>69</v>
      </c>
      <c r="I20" s="69" t="s">
        <v>70</v>
      </c>
      <c r="J20" s="89"/>
    </row>
    <row r="21" ht="27.0" customHeight="1">
      <c r="A21" s="79"/>
      <c r="B21" s="71" t="s">
        <v>79</v>
      </c>
      <c r="C21" s="72"/>
      <c r="D21" s="72"/>
      <c r="E21" s="72"/>
      <c r="F21" s="73"/>
      <c r="G21" s="74"/>
      <c r="H21" s="75">
        <f t="shared" ref="H21:H30" si="2">F21*G21</f>
        <v>0</v>
      </c>
      <c r="I21" s="76"/>
      <c r="J21" s="77"/>
    </row>
    <row r="22" ht="27.0" customHeight="1">
      <c r="A22" s="79"/>
      <c r="B22" s="71" t="s">
        <v>80</v>
      </c>
      <c r="C22" s="72"/>
      <c r="D22" s="72"/>
      <c r="E22" s="72"/>
      <c r="F22" s="73"/>
      <c r="G22" s="75"/>
      <c r="H22" s="75">
        <f t="shared" si="2"/>
        <v>0</v>
      </c>
      <c r="I22" s="76"/>
      <c r="J22" s="77"/>
    </row>
    <row r="23" ht="27.0" customHeight="1">
      <c r="A23" s="79"/>
      <c r="B23" s="71" t="s">
        <v>81</v>
      </c>
      <c r="C23" s="72"/>
      <c r="D23" s="72"/>
      <c r="E23" s="72"/>
      <c r="F23" s="73"/>
      <c r="G23" s="75"/>
      <c r="H23" s="75">
        <f t="shared" si="2"/>
        <v>0</v>
      </c>
      <c r="I23" s="76"/>
      <c r="J23" s="77"/>
    </row>
    <row r="24" ht="27.0" customHeight="1">
      <c r="A24" s="79"/>
      <c r="B24" s="97" t="s">
        <v>82</v>
      </c>
      <c r="C24" s="72"/>
      <c r="D24" s="72"/>
      <c r="E24" s="72"/>
      <c r="F24" s="98">
        <v>0.0</v>
      </c>
      <c r="G24" s="99">
        <v>0.0</v>
      </c>
      <c r="H24" s="100">
        <f t="shared" si="2"/>
        <v>0</v>
      </c>
      <c r="I24" s="76"/>
      <c r="J24" s="77"/>
    </row>
    <row r="25" ht="27.0" customHeight="1">
      <c r="A25" s="79"/>
      <c r="B25" s="71" t="s">
        <v>83</v>
      </c>
      <c r="C25" s="72"/>
      <c r="D25" s="72"/>
      <c r="E25" s="72"/>
      <c r="F25" s="73"/>
      <c r="G25" s="75"/>
      <c r="H25" s="75">
        <f t="shared" si="2"/>
        <v>0</v>
      </c>
      <c r="I25" s="76"/>
      <c r="J25" s="77"/>
    </row>
    <row r="26" ht="27.0" customHeight="1">
      <c r="A26" s="79"/>
      <c r="B26" s="97" t="s">
        <v>84</v>
      </c>
      <c r="C26" s="72"/>
      <c r="D26" s="72"/>
      <c r="E26" s="72"/>
      <c r="F26" s="101">
        <v>1.0</v>
      </c>
      <c r="G26" s="102">
        <f>149+29</f>
        <v>178</v>
      </c>
      <c r="H26" s="103">
        <f t="shared" si="2"/>
        <v>178</v>
      </c>
      <c r="I26" s="104" t="s">
        <v>85</v>
      </c>
      <c r="J26" s="77"/>
    </row>
    <row r="27" ht="27.0" customHeight="1">
      <c r="A27" s="79"/>
      <c r="B27" s="78" t="s">
        <v>77</v>
      </c>
      <c r="C27" s="72"/>
      <c r="D27" s="72"/>
      <c r="E27" s="72"/>
      <c r="F27" s="81"/>
      <c r="G27" s="75"/>
      <c r="H27" s="75">
        <f t="shared" si="2"/>
        <v>0</v>
      </c>
      <c r="I27" s="76"/>
      <c r="J27" s="77"/>
    </row>
    <row r="28" ht="27.0" customHeight="1">
      <c r="A28" s="79"/>
      <c r="B28" s="71"/>
      <c r="C28" s="72"/>
      <c r="D28" s="72"/>
      <c r="E28" s="72"/>
      <c r="F28" s="81"/>
      <c r="G28" s="75"/>
      <c r="H28" s="75">
        <f t="shared" si="2"/>
        <v>0</v>
      </c>
      <c r="I28" s="76"/>
      <c r="J28" s="77"/>
    </row>
    <row r="29" ht="27.0" customHeight="1">
      <c r="A29" s="79"/>
      <c r="B29" s="71"/>
      <c r="C29" s="72"/>
      <c r="D29" s="72"/>
      <c r="E29" s="72"/>
      <c r="F29" s="81"/>
      <c r="G29" s="75"/>
      <c r="H29" s="75">
        <f t="shared" si="2"/>
        <v>0</v>
      </c>
      <c r="I29" s="76"/>
      <c r="J29" s="77"/>
    </row>
    <row r="30" ht="27.0" customHeight="1">
      <c r="A30" s="79"/>
      <c r="B30" s="82"/>
      <c r="C30" s="83"/>
      <c r="D30" s="83"/>
      <c r="E30" s="83"/>
      <c r="F30" s="84"/>
      <c r="G30" s="85"/>
      <c r="H30" s="85">
        <f t="shared" si="2"/>
        <v>0</v>
      </c>
      <c r="I30" s="86"/>
      <c r="J30" s="77"/>
    </row>
    <row r="31">
      <c r="A31" s="87"/>
      <c r="B31" s="88"/>
      <c r="C31" s="89"/>
      <c r="D31" s="89"/>
      <c r="E31" s="89"/>
      <c r="F31" s="90"/>
      <c r="G31" s="91"/>
      <c r="H31" s="92"/>
      <c r="I31" s="90"/>
      <c r="J31" s="89"/>
    </row>
    <row r="32">
      <c r="A32" s="87"/>
      <c r="B32" s="93"/>
      <c r="C32" s="59" t="s">
        <v>86</v>
      </c>
      <c r="D32" s="60" t="s">
        <v>62</v>
      </c>
      <c r="E32" s="60"/>
      <c r="F32" s="94"/>
      <c r="G32" s="94"/>
      <c r="H32" s="95"/>
      <c r="I32" s="96"/>
      <c r="J32" s="89"/>
    </row>
    <row r="33">
      <c r="A33" s="87"/>
      <c r="B33" s="65" t="s">
        <v>63</v>
      </c>
      <c r="C33" s="66" t="s">
        <v>64</v>
      </c>
      <c r="D33" s="66" t="s">
        <v>65</v>
      </c>
      <c r="E33" s="67" t="s">
        <v>66</v>
      </c>
      <c r="F33" s="66" t="s">
        <v>67</v>
      </c>
      <c r="G33" s="68" t="s">
        <v>68</v>
      </c>
      <c r="H33" s="68" t="s">
        <v>69</v>
      </c>
      <c r="I33" s="69" t="s">
        <v>70</v>
      </c>
      <c r="J33" s="89"/>
    </row>
    <row r="34" ht="27.0" customHeight="1">
      <c r="A34" s="79"/>
      <c r="B34" s="71" t="s">
        <v>87</v>
      </c>
      <c r="C34" s="129"/>
      <c r="D34" s="72"/>
      <c r="E34" s="72"/>
      <c r="F34" s="73"/>
      <c r="G34" s="74"/>
      <c r="H34" s="75">
        <f t="shared" ref="H34:H39" si="3">F34*G34</f>
        <v>0</v>
      </c>
      <c r="I34" s="76"/>
      <c r="J34" s="77"/>
    </row>
    <row r="35" ht="27.0" customHeight="1">
      <c r="A35" s="79"/>
      <c r="B35" s="71" t="s">
        <v>88</v>
      </c>
      <c r="C35" s="129"/>
      <c r="D35" s="72"/>
      <c r="E35" s="72"/>
      <c r="F35" s="73"/>
      <c r="G35" s="75"/>
      <c r="H35" s="75">
        <f t="shared" si="3"/>
        <v>0</v>
      </c>
      <c r="I35" s="76"/>
      <c r="J35" s="77"/>
    </row>
    <row r="36" ht="27.0" customHeight="1">
      <c r="A36" s="79"/>
      <c r="B36" s="71" t="s">
        <v>89</v>
      </c>
      <c r="C36" s="129"/>
      <c r="D36" s="72"/>
      <c r="E36" s="72"/>
      <c r="F36" s="73"/>
      <c r="G36" s="75"/>
      <c r="H36" s="75">
        <f t="shared" si="3"/>
        <v>0</v>
      </c>
      <c r="I36" s="76"/>
      <c r="J36" s="77"/>
    </row>
    <row r="37" ht="27.0" customHeight="1">
      <c r="A37" s="79"/>
      <c r="B37" s="71" t="s">
        <v>90</v>
      </c>
      <c r="C37" s="129"/>
      <c r="D37" s="72"/>
      <c r="E37" s="72"/>
      <c r="F37" s="73"/>
      <c r="G37" s="74"/>
      <c r="H37" s="75">
        <f t="shared" si="3"/>
        <v>0</v>
      </c>
      <c r="I37" s="76"/>
      <c r="J37" s="77"/>
    </row>
    <row r="38" ht="27.0" customHeight="1">
      <c r="A38" s="79"/>
      <c r="B38" s="71" t="s">
        <v>91</v>
      </c>
      <c r="C38" s="129"/>
      <c r="D38" s="72"/>
      <c r="E38" s="72"/>
      <c r="F38" s="73"/>
      <c r="G38" s="75"/>
      <c r="H38" s="75">
        <f t="shared" si="3"/>
        <v>0</v>
      </c>
      <c r="I38" s="76"/>
      <c r="J38" s="77"/>
    </row>
    <row r="39" ht="27.0" customHeight="1">
      <c r="A39" s="79"/>
      <c r="B39" s="71" t="s">
        <v>92</v>
      </c>
      <c r="C39" s="129"/>
      <c r="D39" s="72"/>
      <c r="E39" s="72"/>
      <c r="F39" s="73"/>
      <c r="G39" s="74"/>
      <c r="H39" s="75">
        <f t="shared" si="3"/>
        <v>0</v>
      </c>
      <c r="I39" s="76"/>
      <c r="J39" s="77"/>
    </row>
    <row r="40" ht="27.0" customHeight="1">
      <c r="A40" s="79"/>
      <c r="B40" s="71" t="s">
        <v>152</v>
      </c>
      <c r="C40" s="72"/>
      <c r="D40" s="72"/>
      <c r="E40" s="72"/>
      <c r="F40" s="81"/>
      <c r="G40" s="75"/>
      <c r="H40" s="75"/>
      <c r="I40" s="76"/>
      <c r="J40" s="77"/>
    </row>
    <row r="41" ht="27.0" customHeight="1">
      <c r="A41" s="79"/>
      <c r="B41" s="78" t="s">
        <v>77</v>
      </c>
      <c r="C41" s="72"/>
      <c r="D41" s="72"/>
      <c r="E41" s="72"/>
      <c r="F41" s="81"/>
      <c r="G41" s="75"/>
      <c r="H41" s="75">
        <f t="shared" ref="H41:H44" si="4">F41*G41</f>
        <v>0</v>
      </c>
      <c r="I41" s="76"/>
      <c r="J41" s="77"/>
    </row>
    <row r="42" ht="27.0" customHeight="1">
      <c r="A42" s="79"/>
      <c r="B42" s="78"/>
      <c r="C42" s="72"/>
      <c r="D42" s="72"/>
      <c r="E42" s="72"/>
      <c r="F42" s="73"/>
      <c r="G42" s="74"/>
      <c r="H42" s="75">
        <f t="shared" si="4"/>
        <v>0</v>
      </c>
      <c r="I42" s="76"/>
      <c r="J42" s="77"/>
    </row>
    <row r="43" ht="27.0" customHeight="1">
      <c r="A43" s="79"/>
      <c r="B43" s="80"/>
      <c r="C43" s="72"/>
      <c r="D43" s="72"/>
      <c r="E43" s="72"/>
      <c r="F43" s="73"/>
      <c r="G43" s="74"/>
      <c r="H43" s="75">
        <f t="shared" si="4"/>
        <v>0</v>
      </c>
      <c r="I43" s="76"/>
      <c r="J43" s="77"/>
    </row>
    <row r="44" ht="27.0" customHeight="1">
      <c r="A44" s="79"/>
      <c r="B44" s="82"/>
      <c r="C44" s="83"/>
      <c r="D44" s="83"/>
      <c r="E44" s="83"/>
      <c r="F44" s="84"/>
      <c r="G44" s="85"/>
      <c r="H44" s="85">
        <f t="shared" si="4"/>
        <v>0</v>
      </c>
      <c r="I44" s="86"/>
      <c r="J44" s="77"/>
    </row>
    <row r="45">
      <c r="A45" s="87"/>
      <c r="B45" s="88"/>
      <c r="C45" s="89"/>
      <c r="D45" s="89"/>
      <c r="E45" s="89"/>
      <c r="F45" s="90"/>
      <c r="G45" s="91"/>
      <c r="H45" s="92"/>
      <c r="I45" s="90"/>
      <c r="J45" s="89"/>
    </row>
    <row r="46">
      <c r="A46" s="87"/>
      <c r="B46" s="93"/>
      <c r="C46" s="59" t="s">
        <v>93</v>
      </c>
      <c r="D46" s="60" t="s">
        <v>94</v>
      </c>
      <c r="E46" s="60"/>
      <c r="F46" s="94"/>
      <c r="G46" s="94"/>
      <c r="H46" s="95"/>
      <c r="I46" s="96"/>
      <c r="J46" s="89"/>
    </row>
    <row r="47">
      <c r="A47" s="87"/>
      <c r="B47" s="65" t="s">
        <v>63</v>
      </c>
      <c r="C47" s="66" t="s">
        <v>64</v>
      </c>
      <c r="D47" s="66" t="s">
        <v>65</v>
      </c>
      <c r="E47" s="67" t="s">
        <v>66</v>
      </c>
      <c r="F47" s="66" t="s">
        <v>67</v>
      </c>
      <c r="G47" s="68" t="s">
        <v>68</v>
      </c>
      <c r="H47" s="68" t="s">
        <v>69</v>
      </c>
      <c r="I47" s="69" t="s">
        <v>70</v>
      </c>
      <c r="J47" s="89"/>
    </row>
    <row r="48" ht="27.0" customHeight="1">
      <c r="A48" s="79"/>
      <c r="B48" s="71" t="s">
        <v>95</v>
      </c>
      <c r="C48" s="72"/>
      <c r="D48" s="72"/>
      <c r="E48" s="72"/>
      <c r="F48" s="81"/>
      <c r="G48" s="75"/>
      <c r="H48" s="75">
        <f t="shared" ref="H48:H55" si="5">F48*G48</f>
        <v>0</v>
      </c>
      <c r="I48" s="76"/>
      <c r="J48" s="77"/>
    </row>
    <row r="49" ht="27.0" customHeight="1">
      <c r="A49" s="79"/>
      <c r="B49" s="71" t="s">
        <v>96</v>
      </c>
      <c r="C49" s="72"/>
      <c r="D49" s="72"/>
      <c r="E49" s="72"/>
      <c r="F49" s="81"/>
      <c r="G49" s="75"/>
      <c r="H49" s="75">
        <f t="shared" si="5"/>
        <v>0</v>
      </c>
      <c r="I49" s="76"/>
      <c r="J49" s="77"/>
    </row>
    <row r="50" ht="27.0" customHeight="1">
      <c r="A50" s="79"/>
      <c r="B50" s="71" t="s">
        <v>97</v>
      </c>
      <c r="C50" s="72"/>
      <c r="D50" s="72"/>
      <c r="E50" s="72"/>
      <c r="F50" s="81"/>
      <c r="G50" s="75"/>
      <c r="H50" s="75">
        <f t="shared" si="5"/>
        <v>0</v>
      </c>
      <c r="I50" s="76"/>
      <c r="J50" s="77"/>
    </row>
    <row r="51" ht="27.0" customHeight="1">
      <c r="A51" s="79"/>
      <c r="B51" s="71" t="s">
        <v>98</v>
      </c>
      <c r="C51" s="72"/>
      <c r="D51" s="72"/>
      <c r="E51" s="72"/>
      <c r="F51" s="81"/>
      <c r="G51" s="75"/>
      <c r="H51" s="75">
        <f t="shared" si="5"/>
        <v>0</v>
      </c>
      <c r="I51" s="76"/>
      <c r="J51" s="77"/>
    </row>
    <row r="52" ht="27.0" customHeight="1">
      <c r="A52" s="79"/>
      <c r="B52" s="78" t="s">
        <v>77</v>
      </c>
      <c r="C52" s="72"/>
      <c r="D52" s="72"/>
      <c r="E52" s="72"/>
      <c r="F52" s="81"/>
      <c r="G52" s="75"/>
      <c r="H52" s="75">
        <f t="shared" si="5"/>
        <v>0</v>
      </c>
      <c r="I52" s="76"/>
      <c r="J52" s="77"/>
    </row>
    <row r="53" ht="27.0" customHeight="1">
      <c r="A53" s="79"/>
      <c r="B53" s="71"/>
      <c r="C53" s="72"/>
      <c r="D53" s="72"/>
      <c r="E53" s="72"/>
      <c r="F53" s="73"/>
      <c r="G53" s="74"/>
      <c r="H53" s="75">
        <f t="shared" si="5"/>
        <v>0</v>
      </c>
      <c r="I53" s="76"/>
      <c r="J53" s="77"/>
    </row>
    <row r="54" ht="27.0" customHeight="1">
      <c r="A54" s="79"/>
      <c r="B54" s="80"/>
      <c r="C54" s="72"/>
      <c r="D54" s="72"/>
      <c r="E54" s="72"/>
      <c r="F54" s="73"/>
      <c r="G54" s="74"/>
      <c r="H54" s="75">
        <f t="shared" si="5"/>
        <v>0</v>
      </c>
      <c r="I54" s="76"/>
      <c r="J54" s="77"/>
    </row>
    <row r="55" ht="27.0" customHeight="1">
      <c r="A55" s="79"/>
      <c r="B55" s="82"/>
      <c r="C55" s="83"/>
      <c r="D55" s="83"/>
      <c r="E55" s="83"/>
      <c r="F55" s="84"/>
      <c r="G55" s="85"/>
      <c r="H55" s="85">
        <f t="shared" si="5"/>
        <v>0</v>
      </c>
      <c r="I55" s="86"/>
      <c r="J55" s="77"/>
    </row>
    <row r="56">
      <c r="A56" s="87"/>
      <c r="B56" s="88"/>
      <c r="C56" s="89"/>
      <c r="D56" s="89"/>
      <c r="E56" s="89"/>
      <c r="F56" s="90"/>
      <c r="G56" s="91"/>
      <c r="H56" s="92"/>
      <c r="I56" s="90"/>
      <c r="J56" s="89"/>
    </row>
    <row r="57" ht="26.25" customHeight="1">
      <c r="A57" s="105"/>
      <c r="B57" s="106" t="s">
        <v>99</v>
      </c>
      <c r="C57" s="107"/>
      <c r="D57" s="108"/>
      <c r="E57" s="108"/>
      <c r="F57" s="109"/>
      <c r="G57" s="110"/>
      <c r="H57" s="111">
        <f>SUMIFS(H9:H55,I9:I55,"Yes")</f>
        <v>178</v>
      </c>
      <c r="I57" s="112"/>
      <c r="J57" s="89"/>
    </row>
    <row r="58" ht="26.25" customHeight="1">
      <c r="A58" s="105"/>
      <c r="B58" s="113" t="s">
        <v>100</v>
      </c>
      <c r="C58" s="114"/>
      <c r="D58" s="115"/>
      <c r="E58" s="115"/>
      <c r="F58" s="116"/>
      <c r="G58" s="117"/>
      <c r="H58" s="118">
        <f>7.75%*H57</f>
        <v>13.795</v>
      </c>
      <c r="I58" s="119"/>
      <c r="J58" s="89"/>
    </row>
    <row r="59" ht="26.25" customHeight="1">
      <c r="A59" s="105"/>
      <c r="B59" s="113" t="s">
        <v>101</v>
      </c>
      <c r="C59" s="114"/>
      <c r="D59" s="115"/>
      <c r="E59" s="115"/>
      <c r="F59" s="116"/>
      <c r="G59" s="117"/>
      <c r="H59" s="118">
        <f t="array" ref="H59">SUMIFS(H9:H55,I9:I55,{"No",""})</f>
        <v>0</v>
      </c>
      <c r="I59" s="119"/>
      <c r="J59" s="89"/>
    </row>
    <row r="60" ht="26.25" customHeight="1">
      <c r="A60" s="105"/>
      <c r="B60" s="113" t="s">
        <v>102</v>
      </c>
      <c r="C60" s="114"/>
      <c r="D60" s="115"/>
      <c r="E60" s="115"/>
      <c r="F60" s="116"/>
      <c r="G60" s="117"/>
      <c r="H60" s="120"/>
      <c r="I60" s="121"/>
      <c r="J60" s="105"/>
    </row>
    <row r="61" ht="26.25" customHeight="1">
      <c r="A61" s="105"/>
      <c r="B61" s="122" t="s">
        <v>153</v>
      </c>
      <c r="C61" s="123"/>
      <c r="D61" s="124"/>
      <c r="E61" s="124"/>
      <c r="F61" s="125"/>
      <c r="G61" s="126"/>
      <c r="H61" s="127">
        <f>SUM(H57:H60)</f>
        <v>191.795</v>
      </c>
      <c r="I61" s="128"/>
      <c r="J61" s="105"/>
    </row>
    <row r="62">
      <c r="A62" s="89"/>
      <c r="B62" s="89"/>
      <c r="C62" s="89"/>
      <c r="D62" s="89"/>
      <c r="E62" s="89"/>
      <c r="F62" s="90"/>
      <c r="G62" s="91"/>
      <c r="H62" s="92"/>
      <c r="I62" s="90"/>
      <c r="J62" s="89"/>
    </row>
    <row r="63">
      <c r="A63" s="89"/>
      <c r="B63" s="89"/>
      <c r="C63" s="89"/>
      <c r="D63" s="89"/>
      <c r="E63" s="89"/>
      <c r="F63" s="90"/>
      <c r="G63" s="91"/>
      <c r="H63" s="92"/>
      <c r="I63" s="90"/>
      <c r="J63" s="89"/>
    </row>
    <row r="64">
      <c r="A64" s="89"/>
      <c r="B64" s="89"/>
      <c r="C64" s="89"/>
      <c r="D64" s="89"/>
      <c r="E64" s="89"/>
      <c r="F64" s="90"/>
      <c r="G64" s="91"/>
      <c r="H64" s="92"/>
      <c r="I64" s="90"/>
      <c r="J64" s="89"/>
    </row>
  </sheetData>
  <mergeCells count="1">
    <mergeCell ref="E2:I4"/>
  </mergeCells>
  <dataValidations>
    <dataValidation type="list" allowBlank="1" showErrorMessage="1" sqref="I9:I17 I21:I30 I34:I44 I48:I55">
      <formula1>"Yes,No"</formula1>
    </dataValidation>
  </dataValidations>
  <drawing r:id="rId1"/>
  <tableParts count="5">
    <tablePart r:id="rId7"/>
    <tablePart r:id="rId8"/>
    <tablePart r:id="rId9"/>
    <tablePart r:id="rId10"/>
    <tablePart r:id="rId11"/>
  </tableParts>
</worksheet>
</file>